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8505"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'計算シート'!$A$2:$A$59</definedName>
    <definedName name="監督・コーチ">'計算シート'!$G$2:$G$4</definedName>
    <definedName name="女子種目">'計算シート'!$J$2:$J$26</definedName>
    <definedName name="男子種目">'計算シート'!$I$2:$I$28</definedName>
  </definedNames>
  <calcPr fullCalcOnLoad="1"/>
</workbook>
</file>

<file path=xl/sharedStrings.xml><?xml version="1.0" encoding="utf-8"?>
<sst xmlns="http://schemas.openxmlformats.org/spreadsheetml/2006/main" count="400" uniqueCount="355">
  <si>
    <t>学校名</t>
  </si>
  <si>
    <t>監督</t>
  </si>
  <si>
    <t>No</t>
  </si>
  <si>
    <t>登録番号</t>
  </si>
  <si>
    <t>種目１</t>
  </si>
  <si>
    <t>参考記録</t>
  </si>
  <si>
    <t>種目２</t>
  </si>
  <si>
    <t>種目３</t>
  </si>
  <si>
    <t>姓</t>
  </si>
  <si>
    <t>名</t>
  </si>
  <si>
    <t>ﾌﾘｾｲ</t>
  </si>
  <si>
    <t>ﾌﾘﾒｲ</t>
  </si>
  <si>
    <t>引率責任者</t>
  </si>
  <si>
    <t>所属ID</t>
  </si>
  <si>
    <t>所在地</t>
  </si>
  <si>
    <t>TEL</t>
  </si>
  <si>
    <t>FAX</t>
  </si>
  <si>
    <t>0985-22-5191</t>
  </si>
  <si>
    <t>0985-51-2314</t>
  </si>
  <si>
    <t>0985-39-1288</t>
  </si>
  <si>
    <t>0985-48-1021</t>
  </si>
  <si>
    <t>0985-75-2049</t>
  </si>
  <si>
    <t>0986-23-0223</t>
  </si>
  <si>
    <t>0986-23-1904</t>
  </si>
  <si>
    <t>0986-58-2330</t>
  </si>
  <si>
    <t>0982-32-5331</t>
  </si>
  <si>
    <t>0982-31-2491</t>
  </si>
  <si>
    <t>0987-25-1669</t>
  </si>
  <si>
    <t>0987-72-0049</t>
  </si>
  <si>
    <t>0984-23-4164</t>
  </si>
  <si>
    <t>0984-33-0300</t>
  </si>
  <si>
    <t>0983-23-0005</t>
  </si>
  <si>
    <t>0983-25-0104</t>
  </si>
  <si>
    <t>0983-43-0005</t>
  </si>
  <si>
    <t>0982-54-3400</t>
  </si>
  <si>
    <t>0982-72-3111</t>
  </si>
  <si>
    <t>0982-52-2158</t>
  </si>
  <si>
    <t>0982-32-6348</t>
  </si>
  <si>
    <t>0983-43-0079</t>
  </si>
  <si>
    <t>0985-22-8218</t>
  </si>
  <si>
    <t>0986-22-1758</t>
  </si>
  <si>
    <t>0982-33-3323</t>
  </si>
  <si>
    <t>0982-57-1411</t>
  </si>
  <si>
    <t>0985-73-5657</t>
  </si>
  <si>
    <t>0985-51-7231</t>
  </si>
  <si>
    <t>0984-23-2252</t>
  </si>
  <si>
    <t>0986-22-4349</t>
  </si>
  <si>
    <t>0987-25-1107</t>
  </si>
  <si>
    <t>0982-63-1336</t>
  </si>
  <si>
    <t>0983-23-0002</t>
  </si>
  <si>
    <t>0985-51-2814</t>
  </si>
  <si>
    <t>0984-42-1010</t>
  </si>
  <si>
    <t>0986-22-4280</t>
  </si>
  <si>
    <t>0986-47-1107</t>
  </si>
  <si>
    <t>0985-22-8296</t>
  </si>
  <si>
    <t>0985-23-5318</t>
  </si>
  <si>
    <t>0985-52-2020</t>
  </si>
  <si>
    <t>0985-56-2626</t>
  </si>
  <si>
    <t>0985-39-1121</t>
  </si>
  <si>
    <t>0985-39-1321</t>
  </si>
  <si>
    <t>0986-23-2477</t>
  </si>
  <si>
    <t>0986-39-1303</t>
  </si>
  <si>
    <t>0982-33-3472</t>
  </si>
  <si>
    <t>0982-33-3227</t>
  </si>
  <si>
    <t>学校名（略称）</t>
  </si>
  <si>
    <t>選択してください</t>
  </si>
  <si>
    <t>自動表示</t>
  </si>
  <si>
    <t>コーチ</t>
  </si>
  <si>
    <t>学校職員</t>
  </si>
  <si>
    <t>外部指導者</t>
  </si>
  <si>
    <t>監督・コーチ</t>
  </si>
  <si>
    <t>必ず選択</t>
  </si>
  <si>
    <t>※監督・コーチの欄に記入する外部指導者については常時部活動の場で指導されており，各種大会に引率責任者と共に帯同する，学校長が認めた外部指導者とする。</t>
  </si>
  <si>
    <t>男子種目</t>
  </si>
  <si>
    <t>女子種目</t>
  </si>
  <si>
    <t>4×100mR</t>
  </si>
  <si>
    <t>4×400mR</t>
  </si>
  <si>
    <t>五ヶ瀬</t>
  </si>
  <si>
    <t>延岡星雲</t>
  </si>
  <si>
    <t>宮崎東</t>
  </si>
  <si>
    <t>小林秀峰</t>
  </si>
  <si>
    <t>高千穂</t>
  </si>
  <si>
    <t>延岡学園</t>
  </si>
  <si>
    <t>延岡商</t>
  </si>
  <si>
    <t>延岡</t>
  </si>
  <si>
    <t>延岡工</t>
  </si>
  <si>
    <t>聖ウルスラ</t>
  </si>
  <si>
    <t>門川</t>
  </si>
  <si>
    <t>富島</t>
  </si>
  <si>
    <t>日向</t>
  </si>
  <si>
    <t>日向工</t>
  </si>
  <si>
    <t>都農</t>
  </si>
  <si>
    <t>高鍋</t>
  </si>
  <si>
    <t>高鍋農</t>
  </si>
  <si>
    <t>妻</t>
  </si>
  <si>
    <t>西都商</t>
  </si>
  <si>
    <t>本庄</t>
  </si>
  <si>
    <t>宮崎日大</t>
  </si>
  <si>
    <t>日章学園</t>
  </si>
  <si>
    <t>宮崎北</t>
  </si>
  <si>
    <t>宮崎大宮</t>
  </si>
  <si>
    <t>宮崎学園</t>
  </si>
  <si>
    <t>宮崎工</t>
  </si>
  <si>
    <t>宮崎商</t>
  </si>
  <si>
    <t>宮崎西</t>
  </si>
  <si>
    <t>宮崎南</t>
  </si>
  <si>
    <t>宮崎第一</t>
  </si>
  <si>
    <t>鵬翔</t>
  </si>
  <si>
    <t>宮崎農</t>
  </si>
  <si>
    <t>佐土原</t>
  </si>
  <si>
    <t>日向学院</t>
  </si>
  <si>
    <t>小林</t>
  </si>
  <si>
    <t>都城泉ケ丘</t>
  </si>
  <si>
    <t>都城西</t>
  </si>
  <si>
    <t>高城</t>
  </si>
  <si>
    <t>日南</t>
  </si>
  <si>
    <t>福島</t>
  </si>
  <si>
    <t>飯野</t>
  </si>
  <si>
    <t>都城商</t>
  </si>
  <si>
    <t>都城工</t>
  </si>
  <si>
    <t>高原</t>
  </si>
  <si>
    <t>都城農</t>
  </si>
  <si>
    <t>都城</t>
  </si>
  <si>
    <t>高千穂町三田井1234</t>
  </si>
  <si>
    <t>延岡市大峡町7820</t>
  </si>
  <si>
    <t>延岡市桜ケ丘3-7122</t>
  </si>
  <si>
    <t>延岡市牧町4722</t>
  </si>
  <si>
    <t>延岡市古城町3-233</t>
  </si>
  <si>
    <t>延岡市緑ケ丘1-8-1</t>
  </si>
  <si>
    <t>延岡市緑ケ丘3-7-21</t>
  </si>
  <si>
    <t>門川町門川尾末2680</t>
  </si>
  <si>
    <t>日向市鶴町3-1-43</t>
  </si>
  <si>
    <t>日向市財光寺6265</t>
  </si>
  <si>
    <t>日向市平岩8750</t>
  </si>
  <si>
    <t>都農町川上4661</t>
  </si>
  <si>
    <t>高鍋町北高鍋4262</t>
  </si>
  <si>
    <t>高鍋町上江1339-2</t>
  </si>
  <si>
    <t>西都市右松2330</t>
  </si>
  <si>
    <t>西都市調殿880</t>
  </si>
  <si>
    <t>国富町本庄5071</t>
  </si>
  <si>
    <t>宮崎市島之内6822-2</t>
  </si>
  <si>
    <t>宮崎市広原836</t>
  </si>
  <si>
    <t>宮崎市新名爪4567</t>
  </si>
  <si>
    <t>宮崎市神宮東1-3-10</t>
  </si>
  <si>
    <t>宮崎市昭和町3</t>
  </si>
  <si>
    <t>宮崎市天満町9-1</t>
  </si>
  <si>
    <t>宮崎市和知川原3-24</t>
  </si>
  <si>
    <t>宮崎市大塚町3975-2</t>
  </si>
  <si>
    <t>宮崎市月見ケ丘5-2-1</t>
  </si>
  <si>
    <t>宮崎市郡司分甲767</t>
  </si>
  <si>
    <t>宮崎市恒久4336</t>
  </si>
  <si>
    <t>宮崎市恒久春日田1061</t>
  </si>
  <si>
    <t>佐土原町下田島21567</t>
  </si>
  <si>
    <t>宮崎市大和町110</t>
  </si>
  <si>
    <t>小林市真方124</t>
  </si>
  <si>
    <t>小林市水流迫664-2</t>
  </si>
  <si>
    <t>都城市妻ケ丘町27-15</t>
  </si>
  <si>
    <t>都城市都原町3405</t>
  </si>
  <si>
    <t>都城市高城町穂満坊156</t>
  </si>
  <si>
    <t>日南市星倉5800</t>
  </si>
  <si>
    <t>串間市西方4015</t>
  </si>
  <si>
    <t>えびの市原田3068</t>
  </si>
  <si>
    <t>都城市上東町31-25</t>
  </si>
  <si>
    <t>都城市五十町2400</t>
  </si>
  <si>
    <t>日南市板敷410</t>
  </si>
  <si>
    <t>高原町広原4981-2</t>
  </si>
  <si>
    <t>都城市祝吉町5117</t>
  </si>
  <si>
    <t>都城市吉尾町473-1</t>
  </si>
  <si>
    <t>都城市蓑原町7916</t>
  </si>
  <si>
    <t>都城市下長飯町881</t>
  </si>
  <si>
    <t>都城東</t>
  </si>
  <si>
    <t>日南振徳</t>
  </si>
  <si>
    <t>中央支援</t>
  </si>
  <si>
    <t>さくら聴覚</t>
  </si>
  <si>
    <t>都城市都原町7430</t>
  </si>
  <si>
    <t>宮崎市神宮東1丁目2-42</t>
  </si>
  <si>
    <t>五ヶ瀬町大字三ヶ所9468</t>
  </si>
  <si>
    <t>宮崎市大字島之内2100</t>
  </si>
  <si>
    <t>宮崎市田野町乙10905</t>
  </si>
  <si>
    <t>三股町大字樺山1996</t>
  </si>
  <si>
    <t>上記の者は本校在学生で、標記大会に出場することを認め、参加申し込みをいたします。</t>
  </si>
  <si>
    <t>平成　　年　　月　　日</t>
  </si>
  <si>
    <t>印</t>
  </si>
  <si>
    <t>高体連個人情報に関する保護方針を承諾した上で参加を申込みすることに同意します。</t>
  </si>
  <si>
    <t>４×100mR参考記録</t>
  </si>
  <si>
    <t>4×400mR参考記録</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</si>
  <si>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</si>
  <si>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</si>
  <si>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</si>
  <si>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</si>
  <si>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</si>
  <si>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</si>
  <si>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</si>
  <si>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</si>
  <si>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</si>
  <si>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</si>
  <si>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</si>
  <si>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</si>
  <si>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</si>
  <si>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</si>
  <si>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</si>
  <si>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0982-72-3703</t>
  </si>
  <si>
    <t>0982-82-1255</t>
  </si>
  <si>
    <t>0982-82-1266</t>
  </si>
  <si>
    <t>0982-35-1025</t>
  </si>
  <si>
    <t>0982-32-6349</t>
  </si>
  <si>
    <t>リレー</t>
  </si>
  <si>
    <t>0982-35-6026</t>
  </si>
  <si>
    <t>0982-33-7600</t>
  </si>
  <si>
    <t>○</t>
  </si>
  <si>
    <t>0982-33-3324</t>
  </si>
  <si>
    <t>0982-32-2152</t>
  </si>
  <si>
    <t>0982-63-5194</t>
  </si>
  <si>
    <t>0982-54-9510</t>
  </si>
  <si>
    <t>0982-54-3759</t>
  </si>
  <si>
    <t>0982-57-2146</t>
  </si>
  <si>
    <t>0983-25-5601</t>
  </si>
  <si>
    <t>0983-23-5096</t>
  </si>
  <si>
    <t>0983-23-5542</t>
  </si>
  <si>
    <t>0983-43-0004</t>
  </si>
  <si>
    <t>0983-43-1665</t>
  </si>
  <si>
    <t>0985-75-2592</t>
  </si>
  <si>
    <t>0985-39-7427</t>
  </si>
  <si>
    <t>0985-39-1324</t>
  </si>
  <si>
    <t>0985-39-1328</t>
  </si>
  <si>
    <t>0985-27-9803</t>
  </si>
  <si>
    <t>0985-27-7202</t>
  </si>
  <si>
    <t>0985-51-7287</t>
  </si>
  <si>
    <t>0985-22-8210</t>
  </si>
  <si>
    <t>0985-48-0783</t>
  </si>
  <si>
    <t>0985-51-0607</t>
  </si>
  <si>
    <t>0985-56-0088</t>
  </si>
  <si>
    <t>0985-52-7887</t>
  </si>
  <si>
    <t>0985-52-6406</t>
  </si>
  <si>
    <t>0985-24-3405</t>
  </si>
  <si>
    <t>0985-32-1109</t>
  </si>
  <si>
    <t>0985-73-5695</t>
  </si>
  <si>
    <t>0985-27-1805</t>
  </si>
  <si>
    <t>0985-86-1021</t>
  </si>
  <si>
    <t>0985-86-1020</t>
  </si>
  <si>
    <t>0984-23-1473</t>
  </si>
  <si>
    <t>0984-23-2257</t>
  </si>
  <si>
    <t>0984-42-1270</t>
  </si>
  <si>
    <t>0984-33-5204</t>
  </si>
  <si>
    <t>0986-22-3324</t>
  </si>
  <si>
    <t>0986-22-1759</t>
  </si>
  <si>
    <t>0986-24-5884</t>
  </si>
  <si>
    <t>0986-23-2853</t>
  </si>
  <si>
    <t>0986-22-5877</t>
  </si>
  <si>
    <t>0986-23-2853</t>
  </si>
  <si>
    <t>0986-52-1010</t>
  </si>
  <si>
    <t>0986-52-1011</t>
  </si>
  <si>
    <t>0986-58-2331</t>
  </si>
  <si>
    <t>聖ドミニコ</t>
  </si>
  <si>
    <t>0986-39-4117</t>
  </si>
  <si>
    <t>0987-25-4094</t>
  </si>
  <si>
    <t>0987-25-1214</t>
  </si>
  <si>
    <t>0987-72-3118</t>
  </si>
  <si>
    <t>都城高専</t>
  </si>
  <si>
    <t>0986-38-1508</t>
  </si>
  <si>
    <t>0985-39-1633</t>
  </si>
  <si>
    <t>0985-39-6406</t>
  </si>
  <si>
    <t>0986-22-0685</t>
  </si>
  <si>
    <t>0986-22-0628</t>
  </si>
  <si>
    <t>半角スペース</t>
  </si>
  <si>
    <t xml:space="preserve"> </t>
  </si>
  <si>
    <t>学年</t>
  </si>
  <si>
    <t>例</t>
  </si>
  <si>
    <t>宮崎</t>
  </si>
  <si>
    <t>太郎</t>
  </si>
  <si>
    <t>ﾐﾔｻﾞｷ</t>
  </si>
  <si>
    <t>ﾐﾔｻﾞｷ</t>
  </si>
  <si>
    <t>ﾀﾛｳ</t>
  </si>
  <si>
    <t>100m</t>
  </si>
  <si>
    <t>1500m</t>
  </si>
  <si>
    <t>ハンマー投</t>
  </si>
  <si>
    <t>花子</t>
  </si>
  <si>
    <t>ﾊﾅｺ</t>
  </si>
  <si>
    <t>3000ｍ</t>
  </si>
  <si>
    <t>やり投</t>
  </si>
  <si>
    <t>100ｍH</t>
  </si>
  <si>
    <t>男子</t>
  </si>
  <si>
    <t>所属ID</t>
  </si>
  <si>
    <t>女子</t>
  </si>
  <si>
    <r>
      <t>１　</t>
    </r>
    <r>
      <rPr>
        <u val="single"/>
        <sz val="14"/>
        <color indexed="8"/>
        <rFont val="メイリオ"/>
        <family val="3"/>
      </rPr>
      <t>県</t>
    </r>
    <r>
      <rPr>
        <u val="single"/>
        <sz val="14"/>
        <rFont val="メイリオ"/>
        <family val="3"/>
      </rPr>
      <t>高校新人総体陸上競技大会申込書（男子）</t>
    </r>
  </si>
  <si>
    <r>
      <t>１　</t>
    </r>
    <r>
      <rPr>
        <u val="single"/>
        <sz val="14"/>
        <color indexed="8"/>
        <rFont val="メイリオ"/>
        <family val="3"/>
      </rPr>
      <t>県</t>
    </r>
    <r>
      <rPr>
        <u val="single"/>
        <sz val="14"/>
        <rFont val="メイリオ"/>
        <family val="3"/>
      </rPr>
      <t>高校新人総体陸上競技大会申込書（女子）</t>
    </r>
  </si>
  <si>
    <t>OP男子200m</t>
  </si>
  <si>
    <t>OP男子1500m</t>
  </si>
  <si>
    <t>OP男子5000m</t>
  </si>
  <si>
    <t>OP男子走幅跳</t>
  </si>
  <si>
    <t>OP男子5000mW</t>
  </si>
  <si>
    <t>OP男子砲丸投</t>
  </si>
  <si>
    <t>OP男子やり投</t>
  </si>
  <si>
    <t>OP女子200m</t>
  </si>
  <si>
    <t>OP女子1500m</t>
  </si>
  <si>
    <t>OP女子3000m</t>
  </si>
  <si>
    <t>OP女子走幅跳</t>
  </si>
  <si>
    <t>OP女子砲丸投</t>
  </si>
  <si>
    <t>OP女子やり投</t>
  </si>
  <si>
    <t>種別</t>
  </si>
  <si>
    <t>男子100ｍ</t>
  </si>
  <si>
    <t>男子200ｍ</t>
  </si>
  <si>
    <t>男子400m</t>
  </si>
  <si>
    <t>男子800m</t>
  </si>
  <si>
    <t>男子1500m</t>
  </si>
  <si>
    <t>男子5000m</t>
  </si>
  <si>
    <t>男子110mH</t>
  </si>
  <si>
    <t>男子400mH</t>
  </si>
  <si>
    <t>男子3000mSC</t>
  </si>
  <si>
    <t>男子5000mW</t>
  </si>
  <si>
    <t>男子八種競技</t>
  </si>
  <si>
    <t>男子走幅跳</t>
  </si>
  <si>
    <t>男子走高跳</t>
  </si>
  <si>
    <t>男子三段跳</t>
  </si>
  <si>
    <t>男子棒高跳</t>
  </si>
  <si>
    <t>男子砲丸投</t>
  </si>
  <si>
    <t>男子円盤投</t>
  </si>
  <si>
    <t>男子やり投</t>
  </si>
  <si>
    <t>男子ハンマー投</t>
  </si>
  <si>
    <t>女子100ｍ</t>
  </si>
  <si>
    <t>女子200ｍ</t>
  </si>
  <si>
    <t>女子400m</t>
  </si>
  <si>
    <t>女子800m</t>
  </si>
  <si>
    <t>女子1500m</t>
  </si>
  <si>
    <t>女子3000ｍ</t>
  </si>
  <si>
    <t>女子100ｍH</t>
  </si>
  <si>
    <t>女子400mH</t>
  </si>
  <si>
    <t>女子5000mW</t>
  </si>
  <si>
    <t>女子七種競技</t>
  </si>
  <si>
    <t>女子走幅跳</t>
  </si>
  <si>
    <t>女子走高跳</t>
  </si>
  <si>
    <t>女子砲丸投</t>
  </si>
  <si>
    <t>女子円盤投</t>
  </si>
  <si>
    <t>女子やり投</t>
  </si>
  <si>
    <t>生徒マネジャー</t>
  </si>
  <si>
    <t>日南学園</t>
  </si>
  <si>
    <t>日南市吾田東3丁目5-1</t>
  </si>
  <si>
    <t>0987-23-1311</t>
  </si>
  <si>
    <t>0987-23-1313</t>
  </si>
  <si>
    <t>女子三段跳</t>
  </si>
  <si>
    <t>女子棒高跳</t>
  </si>
  <si>
    <t>女子ハンマー投</t>
  </si>
  <si>
    <t>宮崎海洋</t>
  </si>
  <si>
    <t>宮崎市日の出町１番地</t>
  </si>
  <si>
    <t>0985-22-4115</t>
  </si>
  <si>
    <t>0985-31-8801</t>
  </si>
  <si>
    <t>みなみのかぜ</t>
  </si>
  <si>
    <t>宮崎市清武町木原4257番地6</t>
  </si>
  <si>
    <t>0985-85-7851</t>
  </si>
  <si>
    <t>0985-85-7859</t>
  </si>
  <si>
    <t>児湯るぴなす</t>
  </si>
  <si>
    <t>児湯郡新富町大字日置1297番地</t>
  </si>
  <si>
    <t>0983-33-4207</t>
  </si>
  <si>
    <t>0983‐33‐5642</t>
  </si>
  <si>
    <t>宮崎穎学館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</si>
</sst>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ヒラギノ角ゴ ProN W3"/>
      <family val="3"/>
    </font>
    <font>
      <sz val="11"/>
      <color indexed="8"/>
      <name val="ＭＳ Ｐゴシック"/>
      <family val="3"/>
    </font>
    <font>
      <b/>
      <sz val="18"/>
      <color indexed="56"/>
      <name val="ＭＳ Ｐゴシック"/>
      <family val="3"/>
    </font>
    <font>
      <sz val="6"/>
      <name val="ヒラギノ角ゴ ProN W3"/>
      <family val="3"/>
    </font>
    <font>
      <u val="single"/>
      <sz val="14"/>
      <name val="メイリオ"/>
      <family val="3"/>
    </font>
    <font>
      <u val="single"/>
      <sz val="14"/>
      <color indexed="8"/>
      <name val="メイリオ"/>
      <family val="3"/>
    </font>
    <font>
      <sz val="10"/>
      <name val="メイリオ"/>
      <family val="3"/>
    </font>
    <font>
      <sz val="9"/>
      <name val="メイリオ"/>
      <family val="3"/>
    </font>
    <font>
      <sz val="11"/>
      <color indexed="8"/>
      <name val="ヒラギノ角ゴ ProN W3"/>
      <family val="3"/>
    </font>
    <font>
      <sz val="9"/>
      <color indexed="8"/>
      <name val="メイリオ"/>
      <family val="3"/>
    </font>
    <font>
      <sz val="10"/>
      <color indexed="8"/>
      <name val="メイリオ"/>
      <family val="3"/>
    </font>
    <font>
      <sz val="10"/>
      <color indexed="9"/>
      <name val="メイリオ"/>
      <family val="3"/>
    </font>
    <font>
      <sz val="9"/>
      <color indexed="9"/>
      <name val="メイリオ"/>
      <family val="3"/>
    </font>
    <font>
      <sz val="9"/>
      <color indexed="8"/>
      <name val="ヒラギノ角ゴ ProN W3"/>
      <family val="3"/>
    </font>
    <font>
      <sz val="8"/>
      <color indexed="8"/>
      <name val="メイリオ"/>
      <family val="3"/>
    </font>
    <font>
      <sz val="14"/>
      <color indexed="8"/>
      <name val="メイリオ"/>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top/>
      <bottom style="thin"/>
    </border>
    <border>
      <left style="thin"/>
      <right/>
      <top style="thin"/>
      <bottom style="thin"/>
    </border>
    <border>
      <left style="thin"/>
      <right/>
      <top style="thin"/>
      <bottom style="medium"/>
    </border>
    <border>
      <left style="thin"/>
      <right style="thin"/>
      <top style="thin"/>
      <bottom/>
    </border>
    <border>
      <left style="thin"/>
      <right/>
      <top style="thin"/>
      <bottom/>
    </border>
    <border>
      <left style="medium"/>
      <right style="thin"/>
      <top style="thin"/>
      <bottom/>
    </border>
    <border>
      <left style="thin"/>
      <right style="thin"/>
      <top style="medium"/>
      <bottom style="thin"/>
    </border>
    <border>
      <left style="thin"/>
      <right/>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border>
    <border>
      <left style="thin"/>
      <right style="medium"/>
      <top style="medium"/>
      <bottom style="thin"/>
    </border>
    <border>
      <left/>
      <right/>
      <top/>
      <bottom style="thin"/>
    </border>
    <border>
      <left/>
      <right style="thin"/>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style="medium"/>
      <right/>
      <top style="thin"/>
      <bottom style="thin"/>
    </border>
  </borders>
  <cellStyleXfs count="61">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8" fillId="0" borderId="0" applyFont="0" applyFill="0" applyBorder="0" applyAlignment="0" applyProtection="0"/>
    <xf numFmtId="0" fontId="8"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9">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9" fillId="0" borderId="0" xfId="0" applyNumberFormat="1" applyFont="1" applyAlignment="1">
      <alignment vertical="center"/>
    </xf>
    <xf numFmtId="0" fontId="9" fillId="0" borderId="0" xfId="0" applyFont="1" applyAlignment="1">
      <alignment horizontal="center" vertical="center"/>
    </xf>
    <xf numFmtId="0" fontId="6" fillId="0" borderId="0" xfId="0" applyFont="1" applyAlignment="1" applyProtection="1">
      <alignment vertical="center"/>
      <protection hidden="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5" borderId="14" xfId="0" applyFont="1" applyFill="1" applyBorder="1" applyAlignment="1" applyProtection="1">
      <alignment horizontal="center" vertical="center" shrinkToFit="1"/>
      <protection locked="0"/>
    </xf>
    <xf numFmtId="0" fontId="10" fillId="35" borderId="15" xfId="0" applyFont="1" applyFill="1" applyBorder="1" applyAlignment="1" applyProtection="1">
      <alignment horizontal="center" vertical="center" shrinkToFit="1"/>
      <protection locked="0"/>
    </xf>
    <xf numFmtId="0" fontId="10" fillId="36" borderId="16" xfId="0" applyFont="1" applyFill="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35" borderId="16" xfId="0" applyFont="1" applyFill="1" applyBorder="1" applyAlignment="1">
      <alignment horizontal="center"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14" xfId="0" applyFont="1" applyFill="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36" borderId="23"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35" borderId="14" xfId="0" applyFont="1" applyFill="1" applyBorder="1" applyAlignment="1">
      <alignmen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5" xfId="0" applyFont="1" applyBorder="1" applyAlignment="1">
      <alignment vertical="center"/>
    </xf>
    <xf numFmtId="0" fontId="10" fillId="0" borderId="15" xfId="0" applyFont="1" applyFill="1" applyBorder="1" applyAlignment="1">
      <alignment vertical="center"/>
    </xf>
    <xf numFmtId="0" fontId="10" fillId="0" borderId="0" xfId="0" applyFont="1" applyBorder="1" applyAlignment="1">
      <alignment vertical="center"/>
    </xf>
    <xf numFmtId="0" fontId="10" fillId="36" borderId="26" xfId="0" applyFont="1" applyFill="1" applyBorder="1" applyAlignment="1">
      <alignment horizontal="center" vertical="center"/>
    </xf>
    <xf numFmtId="0" fontId="10" fillId="36" borderId="27" xfId="0" applyFont="1" applyFill="1" applyBorder="1" applyAlignment="1">
      <alignment horizontal="center" vertical="center"/>
    </xf>
    <xf numFmtId="0" fontId="10" fillId="36" borderId="28" xfId="0" applyFont="1" applyFill="1" applyBorder="1" applyAlignment="1">
      <alignment horizontal="center" vertical="center"/>
    </xf>
    <xf numFmtId="0" fontId="10" fillId="36" borderId="29" xfId="0" applyFont="1" applyFill="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0" fillId="0" borderId="23" xfId="0" applyFont="1" applyBorder="1" applyAlignment="1">
      <alignment horizontal="center" vertical="center"/>
    </xf>
    <xf numFmtId="0" fontId="12" fillId="0" borderId="0" xfId="0" applyFont="1" applyBorder="1" applyAlignment="1">
      <alignment horizontal="center" vertical="center"/>
    </xf>
    <xf numFmtId="0" fontId="9" fillId="33" borderId="1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12" fillId="0" borderId="0" xfId="0" applyFont="1" applyBorder="1" applyAlignment="1">
      <alignment vertical="center"/>
    </xf>
    <xf numFmtId="0" fontId="9" fillId="34" borderId="17"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9" fillId="33" borderId="11"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16" xfId="0" applyFont="1" applyBorder="1" applyAlignment="1" applyProtection="1">
      <alignment vertical="center" shrinkToFit="1"/>
      <protection locked="0"/>
    </xf>
    <xf numFmtId="0" fontId="9" fillId="0" borderId="31" xfId="0" applyFont="1" applyBorder="1" applyAlignment="1" applyProtection="1">
      <alignment vertical="center" shrinkToFit="1"/>
      <protection locked="0"/>
    </xf>
    <xf numFmtId="0" fontId="9" fillId="34" borderId="11" xfId="0" applyFont="1" applyFill="1" applyBorder="1" applyAlignment="1">
      <alignment horizontal="center" vertical="center"/>
    </xf>
    <xf numFmtId="0" fontId="9" fillId="33" borderId="24"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9" fillId="34" borderId="24" xfId="0" applyFont="1" applyFill="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33" xfId="0" applyFont="1" applyBorder="1" applyAlignment="1" applyProtection="1">
      <alignment vertical="center" shrinkToFit="1"/>
      <protection locked="0"/>
    </xf>
    <xf numFmtId="0" fontId="9" fillId="0" borderId="34" xfId="0" applyFont="1" applyBorder="1" applyAlignment="1" applyProtection="1">
      <alignment vertical="center" shrinkToFit="1"/>
      <protection locked="0"/>
    </xf>
    <xf numFmtId="0" fontId="9" fillId="34" borderId="35" xfId="0" applyFont="1" applyFill="1" applyBorder="1" applyAlignment="1">
      <alignment horizontal="center" vertical="center"/>
    </xf>
    <xf numFmtId="0" fontId="9" fillId="33" borderId="10" xfId="0" applyFont="1" applyFill="1" applyBorder="1" applyAlignment="1">
      <alignment horizontal="center" vertical="center"/>
    </xf>
    <xf numFmtId="0" fontId="9" fillId="0" borderId="36" xfId="0" applyFont="1" applyBorder="1" applyAlignment="1" applyProtection="1">
      <alignment horizontal="center" vertical="center"/>
      <protection locked="0"/>
    </xf>
    <xf numFmtId="0" fontId="9" fillId="0" borderId="36" xfId="0" applyFont="1" applyBorder="1" applyAlignment="1" applyProtection="1">
      <alignment vertical="center" shrinkToFit="1"/>
      <protection locked="0"/>
    </xf>
    <xf numFmtId="0" fontId="9" fillId="0" borderId="37" xfId="0" applyFont="1" applyBorder="1" applyAlignment="1" applyProtection="1">
      <alignment vertical="center" shrinkToFit="1"/>
      <protection locked="0"/>
    </xf>
    <xf numFmtId="0" fontId="9" fillId="34" borderId="10" xfId="0" applyFont="1" applyFill="1" applyBorder="1" applyAlignment="1">
      <alignment horizontal="center" vertical="center"/>
    </xf>
    <xf numFmtId="0" fontId="7" fillId="0" borderId="0" xfId="0" applyFont="1" applyAlignment="1" applyProtection="1">
      <alignment vertical="center"/>
      <protection hidden="1"/>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33" borderId="35" xfId="0" applyFont="1" applyFill="1" applyBorder="1" applyAlignment="1">
      <alignment horizontal="center" vertical="center"/>
    </xf>
    <xf numFmtId="0" fontId="9" fillId="0" borderId="38"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12" fillId="0" borderId="39" xfId="0" applyFont="1" applyBorder="1" applyAlignment="1">
      <alignment vertical="center"/>
    </xf>
    <xf numFmtId="0" fontId="9" fillId="0" borderId="40" xfId="0" applyFont="1" applyBorder="1" applyAlignment="1" applyProtection="1">
      <alignment horizontal="center" vertical="center" shrinkToFit="1"/>
      <protection locked="0"/>
    </xf>
    <xf numFmtId="0" fontId="12" fillId="0" borderId="41" xfId="0" applyFont="1" applyBorder="1" applyAlignment="1">
      <alignment vertical="center"/>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33" borderId="44" xfId="0" applyFont="1" applyFill="1" applyBorder="1" applyAlignment="1" applyProtection="1">
      <alignment horizontal="center" vertical="center" shrinkToFit="1"/>
      <protection hidden="1"/>
    </xf>
    <xf numFmtId="0" fontId="9" fillId="33" borderId="38" xfId="0" applyFont="1" applyFill="1" applyBorder="1" applyAlignment="1" applyProtection="1">
      <alignment horizontal="center" vertical="center" shrinkToFit="1"/>
      <protection hidden="1"/>
    </xf>
    <xf numFmtId="0" fontId="9" fillId="33" borderId="45" xfId="0" applyFont="1" applyFill="1" applyBorder="1" applyAlignment="1" applyProtection="1">
      <alignment horizontal="center" vertical="center" shrinkToFit="1"/>
      <protection hidden="1"/>
    </xf>
    <xf numFmtId="0" fontId="11" fillId="0" borderId="0" xfId="0" applyFont="1" applyBorder="1" applyAlignment="1">
      <alignment horizontal="center" vertical="center" shrinkToFit="1"/>
    </xf>
    <xf numFmtId="0" fontId="9" fillId="34" borderId="44" xfId="0" applyFont="1" applyFill="1" applyBorder="1" applyAlignment="1" applyProtection="1">
      <alignment horizontal="center" vertical="center" shrinkToFit="1"/>
      <protection hidden="1"/>
    </xf>
    <xf numFmtId="0" fontId="9" fillId="34" borderId="38" xfId="0" applyFont="1" applyFill="1" applyBorder="1" applyAlignment="1" applyProtection="1">
      <alignment horizontal="center" vertical="center" shrinkToFit="1"/>
      <protection hidden="1"/>
    </xf>
    <xf numFmtId="0" fontId="9" fillId="34" borderId="45" xfId="0" applyFont="1" applyFill="1" applyBorder="1" applyAlignment="1" applyProtection="1">
      <alignment horizontal="center" vertical="center" shrinkToFit="1"/>
      <protection hidden="1"/>
    </xf>
    <xf numFmtId="0" fontId="10" fillId="0" borderId="0" xfId="0" applyFont="1" applyAlignment="1">
      <alignment horizontal="center" vertical="center" shrinkToFit="1"/>
    </xf>
    <xf numFmtId="0" fontId="0" fillId="0" borderId="0" xfId="0" applyAlignment="1">
      <alignment horizontal="center" vertical="center" shrinkToFit="1"/>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shrinkToFit="1"/>
    </xf>
    <xf numFmtId="0" fontId="9" fillId="34" borderId="47" xfId="0" applyFont="1" applyFill="1" applyBorder="1" applyAlignment="1">
      <alignment horizontal="center" vertical="center"/>
    </xf>
    <xf numFmtId="0" fontId="9" fillId="33" borderId="47" xfId="0" applyFont="1" applyFill="1" applyBorder="1" applyAlignment="1">
      <alignment horizontal="left" vertical="center"/>
    </xf>
    <xf numFmtId="0" fontId="9" fillId="33" borderId="47" xfId="0" applyFont="1" applyFill="1" applyBorder="1" applyAlignment="1">
      <alignment horizontal="right" vertical="center"/>
    </xf>
    <xf numFmtId="0" fontId="9" fillId="33" borderId="48" xfId="0" applyFont="1" applyFill="1" applyBorder="1" applyAlignment="1">
      <alignment horizontal="right" vertical="center"/>
    </xf>
    <xf numFmtId="0" fontId="9" fillId="34" borderId="47" xfId="0" applyFont="1" applyFill="1" applyBorder="1" applyAlignment="1">
      <alignment horizontal="left" vertical="center"/>
    </xf>
    <xf numFmtId="0" fontId="9" fillId="34" borderId="47" xfId="0" applyFont="1" applyFill="1" applyBorder="1" applyAlignment="1">
      <alignment horizontal="right" vertical="center"/>
    </xf>
    <xf numFmtId="0" fontId="9" fillId="34" borderId="48" xfId="0" applyFont="1" applyFill="1" applyBorder="1" applyAlignment="1">
      <alignment horizontal="right" vertical="center"/>
    </xf>
    <xf numFmtId="0" fontId="6" fillId="0" borderId="0" xfId="0" applyFont="1" applyFill="1" applyAlignment="1" applyProtection="1">
      <alignment horizontal="center" vertical="center"/>
      <protection hidden="1"/>
    </xf>
    <xf numFmtId="0" fontId="6" fillId="0" borderId="0" xfId="0" applyFont="1" applyFill="1" applyAlignment="1" applyProtection="1">
      <alignment horizontal="left" vertical="center"/>
      <protection hidden="1"/>
    </xf>
    <xf numFmtId="0" fontId="10" fillId="0" borderId="0" xfId="0" applyFont="1" applyFill="1" applyAlignment="1">
      <alignment horizontal="center" vertical="center"/>
    </xf>
    <xf numFmtId="0" fontId="10" fillId="0" borderId="0" xfId="0" applyFont="1" applyFill="1" applyAlignment="1" applyProtection="1">
      <alignment vertical="center"/>
      <protection hidden="1"/>
    </xf>
    <xf numFmtId="0" fontId="10" fillId="0" borderId="0" xfId="0" applyFont="1" applyFill="1" applyAlignment="1">
      <alignment vertical="center"/>
    </xf>
    <xf numFmtId="0" fontId="9" fillId="0" borderId="17"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15" xfId="0" applyFont="1" applyBorder="1" applyAlignment="1" applyProtection="1">
      <alignment vertical="center"/>
      <protection locked="0"/>
    </xf>
    <xf numFmtId="49" fontId="9" fillId="0" borderId="18" xfId="0" applyNumberFormat="1" applyFont="1" applyBorder="1" applyAlignment="1" applyProtection="1">
      <alignment horizontal="right" vertical="center" shrinkToFit="1"/>
      <protection locked="0"/>
    </xf>
    <xf numFmtId="49" fontId="9" fillId="0" borderId="16" xfId="0" applyNumberFormat="1" applyFont="1" applyBorder="1" applyAlignment="1" applyProtection="1">
      <alignment horizontal="right" vertical="center" shrinkToFit="1"/>
      <protection locked="0"/>
    </xf>
    <xf numFmtId="49" fontId="9" fillId="0" borderId="33" xfId="0" applyNumberFormat="1" applyFont="1" applyBorder="1" applyAlignment="1" applyProtection="1">
      <alignment horizontal="right" vertical="center" shrinkToFit="1"/>
      <protection locked="0"/>
    </xf>
    <xf numFmtId="49" fontId="9" fillId="0" borderId="36" xfId="0" applyNumberFormat="1" applyFont="1" applyBorder="1" applyAlignment="1" applyProtection="1">
      <alignment horizontal="right" vertical="center" shrinkToFit="1"/>
      <protection locked="0"/>
    </xf>
    <xf numFmtId="0" fontId="10" fillId="0" borderId="16" xfId="0" applyFont="1" applyBorder="1" applyAlignment="1">
      <alignment vertical="center"/>
    </xf>
    <xf numFmtId="0" fontId="9" fillId="0" borderId="0" xfId="0" applyFont="1" applyAlignment="1">
      <alignment horizontal="center" vertical="center"/>
    </xf>
    <xf numFmtId="0" fontId="9" fillId="0" borderId="5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lignment horizontal="center" vertical="center"/>
    </xf>
    <xf numFmtId="176" fontId="9" fillId="0" borderId="0" xfId="0" applyNumberFormat="1" applyFont="1" applyAlignment="1" applyProtection="1">
      <alignment horizontal="center" vertical="center" shrinkToFit="1"/>
      <protection locked="0"/>
    </xf>
    <xf numFmtId="0" fontId="14" fillId="34" borderId="50" xfId="0" applyFont="1" applyFill="1" applyBorder="1" applyAlignment="1">
      <alignment horizontal="center" textRotation="255"/>
    </xf>
    <xf numFmtId="0" fontId="14" fillId="34" borderId="14" xfId="0" applyFont="1" applyFill="1" applyBorder="1" applyAlignment="1">
      <alignment horizontal="center" textRotation="255"/>
    </xf>
    <xf numFmtId="0" fontId="14" fillId="34" borderId="49" xfId="0" applyFont="1" applyFill="1" applyBorder="1" applyAlignment="1">
      <alignment horizontal="center" textRotation="255"/>
    </xf>
    <xf numFmtId="0" fontId="14" fillId="34" borderId="48" xfId="0" applyFont="1" applyFill="1" applyBorder="1" applyAlignment="1">
      <alignment horizontal="center" textRotation="255"/>
    </xf>
    <xf numFmtId="0" fontId="10" fillId="34" borderId="11"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5" borderId="16" xfId="0" applyFont="1" applyFill="1" applyBorder="1" applyAlignment="1" applyProtection="1">
      <alignment horizontal="center" vertical="center"/>
      <protection locked="0"/>
    </xf>
    <xf numFmtId="0" fontId="10" fillId="35" borderId="31" xfId="0" applyFont="1" applyFill="1" applyBorder="1" applyAlignment="1" applyProtection="1">
      <alignment horizontal="center" vertical="center"/>
      <protection locked="0"/>
    </xf>
    <xf numFmtId="0" fontId="10" fillId="34" borderId="10" xfId="0" applyFont="1" applyFill="1" applyBorder="1" applyAlignment="1">
      <alignment horizontal="distributed" vertical="center"/>
    </xf>
    <xf numFmtId="0" fontId="10" fillId="34" borderId="36" xfId="0" applyFont="1" applyFill="1" applyBorder="1" applyAlignment="1">
      <alignment horizontal="distributed" vertical="center"/>
    </xf>
    <xf numFmtId="0" fontId="10" fillId="35" borderId="36" xfId="0" applyFont="1" applyFill="1" applyBorder="1" applyAlignment="1" applyProtection="1">
      <alignment horizontal="center" vertical="center" shrinkToFit="1"/>
      <protection locked="0"/>
    </xf>
    <xf numFmtId="0" fontId="10" fillId="35" borderId="37" xfId="0" applyFont="1" applyFill="1" applyBorder="1" applyAlignment="1" applyProtection="1">
      <alignment horizontal="center" vertical="center" shrinkToFit="1"/>
      <protection locked="0"/>
    </xf>
    <xf numFmtId="0" fontId="10" fillId="33" borderId="36" xfId="0" applyFont="1" applyFill="1" applyBorder="1" applyAlignment="1" applyProtection="1">
      <alignment horizontal="center" vertical="center"/>
      <protection hidden="1"/>
    </xf>
    <xf numFmtId="0" fontId="10" fillId="33" borderId="37" xfId="0" applyFont="1" applyFill="1" applyBorder="1" applyAlignment="1" applyProtection="1">
      <alignment horizontal="center" vertical="center"/>
      <protection hidden="1"/>
    </xf>
    <xf numFmtId="0" fontId="10" fillId="33" borderId="16" xfId="0" applyFont="1" applyFill="1" applyBorder="1" applyAlignment="1" applyProtection="1">
      <alignment horizontal="center" vertical="center"/>
      <protection hidden="1"/>
    </xf>
    <xf numFmtId="0" fontId="10" fillId="33" borderId="31" xfId="0" applyFont="1" applyFill="1" applyBorder="1" applyAlignment="1" applyProtection="1">
      <alignment horizontal="center" vertical="center"/>
      <protection hidden="1"/>
    </xf>
    <xf numFmtId="0" fontId="10" fillId="34" borderId="52"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16" xfId="0" applyFont="1" applyFill="1" applyBorder="1" applyAlignment="1" applyProtection="1">
      <alignment horizontal="center" vertical="center"/>
      <protection hidden="1"/>
    </xf>
    <xf numFmtId="0" fontId="10" fillId="34" borderId="31" xfId="0" applyFont="1" applyFill="1" applyBorder="1" applyAlignment="1" applyProtection="1">
      <alignment horizontal="center" vertical="center"/>
      <protection hidden="1"/>
    </xf>
    <xf numFmtId="0" fontId="10" fillId="34" borderId="53" xfId="0" applyFont="1" applyFill="1" applyBorder="1" applyAlignment="1">
      <alignment horizontal="distributed" vertical="center" wrapText="1" shrinkToFit="1"/>
    </xf>
    <xf numFmtId="0" fontId="10" fillId="34" borderId="54" xfId="0" applyFont="1" applyFill="1" applyBorder="1" applyAlignment="1">
      <alignment horizontal="distributed" vertical="center" wrapText="1" shrinkToFit="1"/>
    </xf>
    <xf numFmtId="0" fontId="10" fillId="34" borderId="55" xfId="0" applyFont="1" applyFill="1" applyBorder="1" applyAlignment="1">
      <alignment horizontal="distributed" vertical="center" wrapText="1" shrinkToFit="1"/>
    </xf>
    <xf numFmtId="0" fontId="10" fillId="35" borderId="33" xfId="0" applyFont="1" applyFill="1" applyBorder="1" applyAlignment="1" applyProtection="1">
      <alignment horizontal="center" vertical="center"/>
      <protection locked="0"/>
    </xf>
    <xf numFmtId="0" fontId="10" fillId="35" borderId="34" xfId="0" applyFont="1" applyFill="1" applyBorder="1" applyAlignment="1" applyProtection="1">
      <alignment horizontal="center" vertical="center"/>
      <protection locked="0"/>
    </xf>
    <xf numFmtId="0" fontId="10" fillId="34" borderId="53" xfId="0" applyFont="1" applyFill="1" applyBorder="1" applyAlignment="1">
      <alignment horizontal="center" vertical="center"/>
    </xf>
    <xf numFmtId="0" fontId="10" fillId="34" borderId="55" xfId="0" applyFont="1" applyFill="1" applyBorder="1" applyAlignment="1">
      <alignment horizontal="center" vertical="center"/>
    </xf>
    <xf numFmtId="0" fontId="10" fillId="0" borderId="25" xfId="0" applyFont="1" applyBorder="1" applyAlignment="1" applyProtection="1">
      <alignment horizontal="center" vertical="center"/>
      <protection locked="0"/>
    </xf>
    <xf numFmtId="0" fontId="10" fillId="34" borderId="36" xfId="0" applyFont="1" applyFill="1" applyBorder="1" applyAlignment="1" applyProtection="1">
      <alignment horizontal="center" vertical="center"/>
      <protection hidden="1"/>
    </xf>
    <xf numFmtId="0" fontId="10" fillId="34" borderId="37" xfId="0" applyFont="1" applyFill="1" applyBorder="1" applyAlignment="1" applyProtection="1">
      <alignment horizontal="center" vertical="center"/>
      <protection hidden="1"/>
    </xf>
    <xf numFmtId="0" fontId="10" fillId="34" borderId="36" xfId="0" applyFont="1" applyFill="1" applyBorder="1" applyAlignment="1" applyProtection="1">
      <alignment horizontal="left" vertical="center" indent="1" shrinkToFit="1"/>
      <protection hidden="1"/>
    </xf>
    <xf numFmtId="0" fontId="10" fillId="34" borderId="50" xfId="0" applyFont="1" applyFill="1" applyBorder="1" applyAlignment="1" applyProtection="1">
      <alignment horizontal="left" vertical="center" indent="1" shrinkToFit="1"/>
      <protection hidden="1"/>
    </xf>
    <xf numFmtId="0" fontId="9" fillId="34" borderId="10" xfId="0" applyFont="1" applyFill="1" applyBorder="1" applyAlignment="1" applyProtection="1">
      <alignment horizontal="left" vertical="center" wrapText="1"/>
      <protection hidden="1"/>
    </xf>
    <xf numFmtId="0" fontId="9" fillId="34" borderId="36" xfId="0" applyFont="1" applyFill="1" applyBorder="1" applyAlignment="1" applyProtection="1">
      <alignment horizontal="left" vertical="center" wrapText="1"/>
      <protection hidden="1"/>
    </xf>
    <xf numFmtId="0" fontId="9" fillId="34" borderId="37" xfId="0" applyFont="1" applyFill="1" applyBorder="1" applyAlignment="1" applyProtection="1">
      <alignment horizontal="left" vertical="center" wrapText="1"/>
      <protection hidden="1"/>
    </xf>
    <xf numFmtId="0" fontId="9" fillId="34" borderId="24" xfId="0" applyFont="1" applyFill="1" applyBorder="1" applyAlignment="1" applyProtection="1">
      <alignment horizontal="left" vertical="center" wrapText="1"/>
      <protection hidden="1"/>
    </xf>
    <xf numFmtId="0" fontId="9" fillId="34" borderId="25" xfId="0" applyFont="1" applyFill="1" applyBorder="1" applyAlignment="1" applyProtection="1">
      <alignment horizontal="left" vertical="center" wrapText="1"/>
      <protection hidden="1"/>
    </xf>
    <xf numFmtId="0" fontId="9" fillId="34" borderId="32" xfId="0" applyFont="1" applyFill="1" applyBorder="1" applyAlignment="1" applyProtection="1">
      <alignment horizontal="left" vertical="center" wrapText="1"/>
      <protection hidden="1"/>
    </xf>
    <xf numFmtId="0" fontId="14" fillId="34" borderId="10" xfId="0" applyFont="1" applyFill="1" applyBorder="1" applyAlignment="1">
      <alignment horizontal="center" textRotation="255"/>
    </xf>
    <xf numFmtId="0" fontId="14" fillId="34" borderId="11" xfId="0" applyFont="1" applyFill="1" applyBorder="1" applyAlignment="1">
      <alignment horizontal="center" textRotation="255"/>
    </xf>
    <xf numFmtId="0" fontId="14" fillId="34" borderId="35" xfId="0" applyFont="1" applyFill="1" applyBorder="1" applyAlignment="1">
      <alignment horizontal="center" textRotation="255"/>
    </xf>
    <xf numFmtId="0" fontId="14" fillId="34" borderId="46" xfId="0" applyFont="1" applyFill="1" applyBorder="1" applyAlignment="1">
      <alignment horizontal="center" textRotation="255"/>
    </xf>
    <xf numFmtId="0" fontId="9" fillId="0" borderId="0" xfId="0" applyFont="1" applyBorder="1" applyAlignment="1">
      <alignment horizontal="left" vertical="center" indent="1" shrinkToFit="1"/>
    </xf>
    <xf numFmtId="0" fontId="9" fillId="0" borderId="0" xfId="0" applyFont="1" applyBorder="1" applyAlignment="1">
      <alignment horizontal="left" vertical="center" indent="1"/>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53" xfId="0" applyFont="1" applyFill="1" applyBorder="1" applyAlignment="1">
      <alignment horizontal="distributed" vertical="center" wrapText="1" shrinkToFit="1"/>
    </xf>
    <xf numFmtId="0" fontId="10" fillId="33" borderId="54" xfId="0" applyFont="1" applyFill="1" applyBorder="1" applyAlignment="1">
      <alignment horizontal="distributed" vertical="center" wrapText="1" shrinkToFit="1"/>
    </xf>
    <xf numFmtId="0" fontId="10" fillId="33" borderId="55" xfId="0" applyFont="1" applyFill="1" applyBorder="1" applyAlignment="1">
      <alignment horizontal="distributed" vertical="center" wrapText="1" shrinkToFit="1"/>
    </xf>
    <xf numFmtId="0" fontId="14" fillId="33" borderId="10" xfId="0" applyFont="1" applyFill="1" applyBorder="1" applyAlignment="1">
      <alignment horizontal="center" textRotation="255"/>
    </xf>
    <xf numFmtId="0" fontId="14" fillId="33" borderId="11" xfId="0" applyFont="1" applyFill="1" applyBorder="1" applyAlignment="1">
      <alignment horizontal="center" textRotation="255"/>
    </xf>
    <xf numFmtId="0" fontId="14" fillId="33" borderId="35" xfId="0" applyFont="1" applyFill="1" applyBorder="1" applyAlignment="1">
      <alignment horizontal="center" textRotation="255"/>
    </xf>
    <xf numFmtId="0" fontId="14" fillId="33" borderId="46" xfId="0" applyFont="1" applyFill="1" applyBorder="1" applyAlignment="1">
      <alignment horizontal="center" textRotation="255"/>
    </xf>
    <xf numFmtId="0" fontId="14" fillId="33" borderId="50" xfId="0" applyFont="1" applyFill="1" applyBorder="1" applyAlignment="1">
      <alignment horizontal="center" textRotation="255"/>
    </xf>
    <xf numFmtId="0" fontId="14" fillId="33" borderId="14" xfId="0" applyFont="1" applyFill="1" applyBorder="1" applyAlignment="1">
      <alignment horizontal="center" textRotation="255"/>
    </xf>
    <xf numFmtId="0" fontId="14" fillId="33" borderId="49" xfId="0" applyFont="1" applyFill="1" applyBorder="1" applyAlignment="1">
      <alignment horizontal="center" textRotation="255"/>
    </xf>
    <xf numFmtId="0" fontId="14" fillId="33" borderId="48" xfId="0" applyFont="1" applyFill="1" applyBorder="1" applyAlignment="1">
      <alignment horizontal="center" textRotation="255"/>
    </xf>
    <xf numFmtId="0" fontId="10" fillId="35" borderId="50" xfId="0" applyFont="1" applyFill="1" applyBorder="1" applyAlignment="1" applyProtection="1">
      <alignment horizontal="center" vertical="center" shrinkToFit="1"/>
      <protection locked="0"/>
    </xf>
    <xf numFmtId="0" fontId="10" fillId="33" borderId="11" xfId="0" applyFont="1" applyFill="1" applyBorder="1" applyAlignment="1">
      <alignment horizontal="distributed" vertical="center"/>
    </xf>
    <xf numFmtId="0" fontId="10" fillId="33" borderId="16" xfId="0" applyFont="1" applyFill="1" applyBorder="1" applyAlignment="1">
      <alignment horizontal="distributed" vertical="center"/>
    </xf>
    <xf numFmtId="0" fontId="10" fillId="33" borderId="31" xfId="0" applyFont="1" applyFill="1" applyBorder="1" applyAlignment="1">
      <alignment horizontal="distributed" vertical="center"/>
    </xf>
    <xf numFmtId="0" fontId="10" fillId="35" borderId="14" xfId="0" applyFont="1" applyFill="1" applyBorder="1" applyAlignment="1" applyProtection="1">
      <alignment horizontal="center" vertical="center"/>
      <protection locked="0"/>
    </xf>
    <xf numFmtId="0" fontId="9" fillId="33" borderId="10" xfId="0" applyFont="1" applyFill="1" applyBorder="1" applyAlignment="1" applyProtection="1">
      <alignment horizontal="left" vertical="center" wrapText="1"/>
      <protection hidden="1"/>
    </xf>
    <xf numFmtId="0" fontId="9" fillId="33" borderId="36" xfId="0" applyFont="1" applyFill="1" applyBorder="1" applyAlignment="1" applyProtection="1">
      <alignment horizontal="left" vertical="center" wrapText="1"/>
      <protection hidden="1"/>
    </xf>
    <xf numFmtId="0" fontId="9" fillId="33" borderId="37" xfId="0" applyFont="1" applyFill="1" applyBorder="1" applyAlignment="1" applyProtection="1">
      <alignment horizontal="left" vertical="center" wrapText="1"/>
      <protection hidden="1"/>
    </xf>
    <xf numFmtId="0" fontId="9" fillId="33" borderId="24" xfId="0" applyFont="1" applyFill="1" applyBorder="1" applyAlignment="1" applyProtection="1">
      <alignment horizontal="left" vertical="center" wrapText="1"/>
      <protection hidden="1"/>
    </xf>
    <xf numFmtId="0" fontId="9" fillId="33" borderId="25" xfId="0" applyFont="1" applyFill="1" applyBorder="1" applyAlignment="1" applyProtection="1">
      <alignment horizontal="left" vertical="center" wrapText="1"/>
      <protection hidden="1"/>
    </xf>
    <xf numFmtId="0" fontId="9" fillId="33" borderId="32" xfId="0" applyFont="1" applyFill="1" applyBorder="1" applyAlignment="1" applyProtection="1">
      <alignment horizontal="left" vertical="center" wrapText="1"/>
      <protection hidden="1"/>
    </xf>
    <xf numFmtId="0" fontId="10" fillId="35" borderId="25"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protection locked="0"/>
    </xf>
    <xf numFmtId="0" fontId="10" fillId="33" borderId="53" xfId="0" applyFont="1" applyFill="1" applyBorder="1" applyAlignment="1">
      <alignment horizontal="center" vertical="center"/>
    </xf>
    <xf numFmtId="0" fontId="10" fillId="33" borderId="55" xfId="0" applyFont="1" applyFill="1" applyBorder="1" applyAlignment="1">
      <alignment horizontal="center" vertical="center"/>
    </xf>
    <xf numFmtId="0" fontId="15" fillId="0" borderId="0"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13" xfId="0" applyFont="1" applyFill="1" applyBorder="1" applyAlignment="1">
      <alignment horizontal="center" vertical="center"/>
    </xf>
    <xf numFmtId="0" fontId="10" fillId="34" borderId="56"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57" xfId="0" applyFont="1" applyFill="1" applyBorder="1" applyAlignment="1">
      <alignment horizontal="center" vertical="center"/>
    </xf>
    <xf numFmtId="0" fontId="10" fillId="34" borderId="13" xfId="0" applyFont="1" applyFill="1" applyBorder="1" applyAlignment="1">
      <alignment horizontal="center" vertical="center"/>
    </xf>
    <xf numFmtId="0" fontId="10" fillId="33" borderId="10" xfId="0" applyFont="1" applyFill="1" applyBorder="1" applyAlignment="1">
      <alignment horizontal="distributed" vertical="center"/>
    </xf>
    <xf numFmtId="0" fontId="10" fillId="33" borderId="36" xfId="0" applyFont="1" applyFill="1" applyBorder="1" applyAlignment="1">
      <alignment horizontal="distributed" vertical="center"/>
    </xf>
    <xf numFmtId="0" fontId="10" fillId="33" borderId="37" xfId="0" applyFont="1" applyFill="1" applyBorder="1" applyAlignment="1">
      <alignment horizontal="distributed" vertical="center"/>
    </xf>
    <xf numFmtId="0" fontId="10" fillId="33" borderId="36" xfId="0" applyFont="1" applyFill="1" applyBorder="1" applyAlignment="1" applyProtection="1">
      <alignment horizontal="left" vertical="center" indent="1" shrinkToFit="1"/>
      <protection hidden="1"/>
    </xf>
    <xf numFmtId="0" fontId="10" fillId="33" borderId="50" xfId="0" applyFont="1" applyFill="1" applyBorder="1" applyAlignment="1" applyProtection="1">
      <alignment horizontal="left" vertical="center" indent="1" shrinkToFi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60" zoomScalePageLayoutView="0" workbookViewId="0" topLeftCell="A1">
      <selection activeCell="D9" sqref="D9"/>
    </sheetView>
  </sheetViews>
  <sheetFormatPr defaultColWidth="8.796875" defaultRowHeight="14.25"/>
  <cols>
    <col min="1" max="1" width="3.59765625" style="3" bestFit="1" customWidth="1"/>
    <col min="2" max="2" width="4.3984375" style="2" customWidth="1"/>
    <col min="3" max="4" width="5.09765625" style="2" bestFit="1" customWidth="1"/>
    <col min="5" max="6" width="5.3984375" style="2" bestFit="1" customWidth="1"/>
    <col min="7" max="7" width="2.69921875" style="3" bestFit="1" customWidth="1"/>
    <col min="8" max="8" width="7.19921875" style="2" bestFit="1" customWidth="1"/>
    <col min="9" max="9" width="5.5" style="2" bestFit="1" customWidth="1"/>
    <col min="10" max="10" width="7.19921875" style="2" bestFit="1" customWidth="1"/>
    <col min="11" max="11" width="6.09765625" style="2" bestFit="1" customWidth="1"/>
    <col min="12" max="12" width="7.19921875" style="2" bestFit="1" customWidth="1"/>
    <col min="13" max="13" width="6.09765625" style="2" bestFit="1"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19921875" style="2" customWidth="1"/>
    <col min="25" max="25" width="5.3984375" style="2" customWidth="1"/>
    <col min="26" max="26" width="7.19921875" style="2" customWidth="1"/>
    <col min="27" max="27" width="5.3984375" style="2" customWidth="1"/>
    <col min="28" max="28" width="7.19921875" style="2" customWidth="1"/>
    <col min="29" max="29" width="5.3984375" style="2" customWidth="1"/>
    <col min="30" max="31" width="2.5" style="1" bestFit="1" customWidth="1"/>
    <col min="32" max="32" width="2" style="2" hidden="1" customWidth="1"/>
    <col min="33" max="54" width="8.69921875" style="2" customWidth="1"/>
    <col min="55" max="55" width="9" style="0" customWidth="1"/>
    <col min="56" max="16384" width="8.69921875" style="2" customWidth="1"/>
  </cols>
  <sheetData>
    <row r="1" spans="1:31" ht="31.5" customHeight="1" thickBot="1">
      <c r="A1" s="205" t="s">
        <v>284</v>
      </c>
      <c r="B1" s="205"/>
      <c r="C1" s="205"/>
      <c r="D1" s="205"/>
      <c r="E1" s="205"/>
      <c r="F1" s="205"/>
      <c r="G1" s="205"/>
      <c r="H1" s="205"/>
      <c r="I1" s="205"/>
      <c r="J1" s="205"/>
      <c r="K1" s="205"/>
      <c r="L1" s="205"/>
      <c r="M1" s="205"/>
      <c r="N1" s="205"/>
      <c r="O1" s="205"/>
      <c r="P1" s="40"/>
      <c r="Q1" s="205" t="s">
        <v>285</v>
      </c>
      <c r="R1" s="205"/>
      <c r="S1" s="205"/>
      <c r="T1" s="205"/>
      <c r="U1" s="205"/>
      <c r="V1" s="205"/>
      <c r="W1" s="205"/>
      <c r="X1" s="205"/>
      <c r="Y1" s="205"/>
      <c r="Z1" s="205"/>
      <c r="AA1" s="205"/>
      <c r="AB1" s="205"/>
      <c r="AC1" s="205"/>
      <c r="AD1" s="205"/>
      <c r="AE1" s="205"/>
    </row>
    <row r="2" spans="1:31" ht="16.5" customHeight="1">
      <c r="A2" s="214" t="s">
        <v>64</v>
      </c>
      <c r="B2" s="215"/>
      <c r="C2" s="216"/>
      <c r="D2" s="141" t="s">
        <v>65</v>
      </c>
      <c r="E2" s="190"/>
      <c r="F2" s="206" t="s">
        <v>14</v>
      </c>
      <c r="G2" s="207"/>
      <c r="H2" s="217" t="str">
        <f>VLOOKUP(D2,'計算シート'!$A$2:$E$59,3,0)</f>
        <v>自動表示</v>
      </c>
      <c r="I2" s="217"/>
      <c r="J2" s="218"/>
      <c r="K2" s="7" t="s">
        <v>15</v>
      </c>
      <c r="L2" s="143" t="str">
        <f>VLOOKUP(D2,'計算シート'!$A$2:$E$59,4,0)</f>
        <v>自動表示</v>
      </c>
      <c r="M2" s="144"/>
      <c r="N2" s="182" t="s">
        <v>75</v>
      </c>
      <c r="O2" s="186" t="s">
        <v>76</v>
      </c>
      <c r="Q2" s="139" t="s">
        <v>64</v>
      </c>
      <c r="R2" s="140"/>
      <c r="S2" s="140"/>
      <c r="T2" s="141" t="s">
        <v>65</v>
      </c>
      <c r="U2" s="142"/>
      <c r="V2" s="210" t="s">
        <v>14</v>
      </c>
      <c r="W2" s="211"/>
      <c r="X2" s="162" t="str">
        <f>VLOOKUP(T2,'計算シート'!$A$2:$E$59,3,0)</f>
        <v>自動表示</v>
      </c>
      <c r="Y2" s="162"/>
      <c r="Z2" s="163"/>
      <c r="AA2" s="9" t="s">
        <v>15</v>
      </c>
      <c r="AB2" s="160" t="str">
        <f>VLOOKUP(T2,'計算シート'!$A$2:$E$59,4,0)</f>
        <v>自動表示</v>
      </c>
      <c r="AC2" s="161"/>
      <c r="AD2" s="170" t="s">
        <v>75</v>
      </c>
      <c r="AE2" s="131" t="s">
        <v>76</v>
      </c>
    </row>
    <row r="3" spans="1:31" ht="16.5">
      <c r="A3" s="191" t="s">
        <v>12</v>
      </c>
      <c r="B3" s="192"/>
      <c r="C3" s="193"/>
      <c r="D3" s="137"/>
      <c r="E3" s="194"/>
      <c r="F3" s="208" t="s">
        <v>1</v>
      </c>
      <c r="G3" s="209"/>
      <c r="H3" s="137"/>
      <c r="I3" s="137"/>
      <c r="J3" s="11" t="s">
        <v>68</v>
      </c>
      <c r="K3" s="8" t="s">
        <v>16</v>
      </c>
      <c r="L3" s="145" t="str">
        <f>VLOOKUP(D2,'計算シート'!$A$2:$E$59,5,0)</f>
        <v>自動表示</v>
      </c>
      <c r="M3" s="146"/>
      <c r="N3" s="183"/>
      <c r="O3" s="187"/>
      <c r="Q3" s="135" t="s">
        <v>12</v>
      </c>
      <c r="R3" s="136"/>
      <c r="S3" s="136"/>
      <c r="T3" s="137"/>
      <c r="U3" s="138"/>
      <c r="V3" s="212" t="s">
        <v>1</v>
      </c>
      <c r="W3" s="213"/>
      <c r="X3" s="137"/>
      <c r="Y3" s="137"/>
      <c r="Z3" s="11" t="s">
        <v>68</v>
      </c>
      <c r="AA3" s="10" t="s">
        <v>16</v>
      </c>
      <c r="AB3" s="150" t="str">
        <f>VLOOKUP(T2,'計算シート'!$A$2:$E$59,5,0)</f>
        <v>自動表示</v>
      </c>
      <c r="AC3" s="151"/>
      <c r="AD3" s="171"/>
      <c r="AE3" s="132"/>
    </row>
    <row r="4" spans="1:31" ht="17.25" thickBot="1">
      <c r="A4" s="179" t="s">
        <v>334</v>
      </c>
      <c r="B4" s="180"/>
      <c r="C4" s="181"/>
      <c r="D4" s="201"/>
      <c r="E4" s="202"/>
      <c r="F4" s="203" t="s">
        <v>67</v>
      </c>
      <c r="G4" s="204"/>
      <c r="H4" s="159"/>
      <c r="I4" s="159"/>
      <c r="J4" s="12" t="s">
        <v>68</v>
      </c>
      <c r="K4" s="176"/>
      <c r="L4" s="177"/>
      <c r="M4" s="178"/>
      <c r="N4" s="183"/>
      <c r="O4" s="187"/>
      <c r="Q4" s="152" t="s">
        <v>334</v>
      </c>
      <c r="R4" s="153"/>
      <c r="S4" s="154"/>
      <c r="T4" s="155"/>
      <c r="U4" s="156"/>
      <c r="V4" s="157" t="s">
        <v>67</v>
      </c>
      <c r="W4" s="158"/>
      <c r="X4" s="159"/>
      <c r="Y4" s="159"/>
      <c r="Z4" s="12" t="s">
        <v>68</v>
      </c>
      <c r="AA4" s="147"/>
      <c r="AB4" s="148"/>
      <c r="AC4" s="149"/>
      <c r="AD4" s="171"/>
      <c r="AE4" s="132"/>
    </row>
    <row r="5" spans="1:31" ht="16.5" customHeight="1">
      <c r="A5" s="195" t="s">
        <v>72</v>
      </c>
      <c r="B5" s="196"/>
      <c r="C5" s="196"/>
      <c r="D5" s="196"/>
      <c r="E5" s="196"/>
      <c r="F5" s="196"/>
      <c r="G5" s="196"/>
      <c r="H5" s="196"/>
      <c r="I5" s="196"/>
      <c r="J5" s="196"/>
      <c r="K5" s="196"/>
      <c r="L5" s="196"/>
      <c r="M5" s="197"/>
      <c r="N5" s="183"/>
      <c r="O5" s="187"/>
      <c r="Q5" s="164" t="s">
        <v>72</v>
      </c>
      <c r="R5" s="165"/>
      <c r="S5" s="165"/>
      <c r="T5" s="165"/>
      <c r="U5" s="165"/>
      <c r="V5" s="165"/>
      <c r="W5" s="165"/>
      <c r="X5" s="165"/>
      <c r="Y5" s="165"/>
      <c r="Z5" s="165"/>
      <c r="AA5" s="165"/>
      <c r="AB5" s="165"/>
      <c r="AC5" s="166"/>
      <c r="AD5" s="171"/>
      <c r="AE5" s="132"/>
    </row>
    <row r="6" spans="1:31" ht="17.25" thickBot="1">
      <c r="A6" s="198"/>
      <c r="B6" s="199"/>
      <c r="C6" s="199"/>
      <c r="D6" s="199"/>
      <c r="E6" s="199"/>
      <c r="F6" s="199"/>
      <c r="G6" s="199"/>
      <c r="H6" s="199"/>
      <c r="I6" s="199"/>
      <c r="J6" s="199"/>
      <c r="K6" s="199"/>
      <c r="L6" s="199"/>
      <c r="M6" s="200"/>
      <c r="N6" s="183"/>
      <c r="O6" s="187"/>
      <c r="Q6" s="167"/>
      <c r="R6" s="168"/>
      <c r="S6" s="168"/>
      <c r="T6" s="168"/>
      <c r="U6" s="168"/>
      <c r="V6" s="168"/>
      <c r="W6" s="168"/>
      <c r="X6" s="168"/>
      <c r="Y6" s="168"/>
      <c r="Z6" s="168"/>
      <c r="AA6" s="168"/>
      <c r="AB6" s="168"/>
      <c r="AC6" s="169"/>
      <c r="AD6" s="171"/>
      <c r="AE6" s="132"/>
    </row>
    <row r="7" spans="1:55" s="91" customFormat="1" ht="16.5">
      <c r="A7" s="84" t="s">
        <v>2</v>
      </c>
      <c r="B7" s="85" t="s">
        <v>3</v>
      </c>
      <c r="C7" s="85" t="s">
        <v>8</v>
      </c>
      <c r="D7" s="85" t="s">
        <v>9</v>
      </c>
      <c r="E7" s="85" t="s">
        <v>10</v>
      </c>
      <c r="F7" s="85" t="s">
        <v>11</v>
      </c>
      <c r="G7" s="85" t="s">
        <v>266</v>
      </c>
      <c r="H7" s="85" t="s">
        <v>4</v>
      </c>
      <c r="I7" s="85" t="s">
        <v>5</v>
      </c>
      <c r="J7" s="85" t="s">
        <v>6</v>
      </c>
      <c r="K7" s="85" t="s">
        <v>5</v>
      </c>
      <c r="L7" s="85" t="s">
        <v>7</v>
      </c>
      <c r="M7" s="86" t="s">
        <v>5</v>
      </c>
      <c r="N7" s="184"/>
      <c r="O7" s="188"/>
      <c r="P7" s="87"/>
      <c r="Q7" s="88" t="s">
        <v>2</v>
      </c>
      <c r="R7" s="89" t="s">
        <v>3</v>
      </c>
      <c r="S7" s="89" t="s">
        <v>8</v>
      </c>
      <c r="T7" s="89" t="s">
        <v>9</v>
      </c>
      <c r="U7" s="89" t="s">
        <v>10</v>
      </c>
      <c r="V7" s="89" t="s">
        <v>11</v>
      </c>
      <c r="W7" s="89" t="s">
        <v>266</v>
      </c>
      <c r="X7" s="89" t="s">
        <v>4</v>
      </c>
      <c r="Y7" s="89" t="s">
        <v>5</v>
      </c>
      <c r="Z7" s="89" t="s">
        <v>6</v>
      </c>
      <c r="AA7" s="89" t="s">
        <v>5</v>
      </c>
      <c r="AB7" s="89" t="s">
        <v>7</v>
      </c>
      <c r="AC7" s="90" t="s">
        <v>5</v>
      </c>
      <c r="AD7" s="172"/>
      <c r="AE7" s="133"/>
      <c r="BC7" s="92"/>
    </row>
    <row r="8" spans="1:31" s="5" customFormat="1" ht="15.75" thickBot="1">
      <c r="A8" s="93" t="s">
        <v>267</v>
      </c>
      <c r="B8" s="94">
        <v>1234</v>
      </c>
      <c r="C8" s="98" t="s">
        <v>268</v>
      </c>
      <c r="D8" s="98" t="s">
        <v>269</v>
      </c>
      <c r="E8" s="98" t="s">
        <v>271</v>
      </c>
      <c r="F8" s="98" t="s">
        <v>272</v>
      </c>
      <c r="G8" s="94">
        <v>3</v>
      </c>
      <c r="H8" s="98" t="s">
        <v>273</v>
      </c>
      <c r="I8" s="99">
        <v>1048</v>
      </c>
      <c r="J8" s="98" t="s">
        <v>274</v>
      </c>
      <c r="K8" s="99">
        <v>35087</v>
      </c>
      <c r="L8" s="98" t="s">
        <v>275</v>
      </c>
      <c r="M8" s="100">
        <v>5880</v>
      </c>
      <c r="N8" s="185"/>
      <c r="O8" s="189"/>
      <c r="P8" s="42"/>
      <c r="Q8" s="95" t="s">
        <v>267</v>
      </c>
      <c r="R8" s="96">
        <v>5678</v>
      </c>
      <c r="S8" s="101" t="s">
        <v>268</v>
      </c>
      <c r="T8" s="101" t="s">
        <v>276</v>
      </c>
      <c r="U8" s="101" t="s">
        <v>270</v>
      </c>
      <c r="V8" s="101" t="s">
        <v>277</v>
      </c>
      <c r="W8" s="96">
        <v>3</v>
      </c>
      <c r="X8" s="97" t="s">
        <v>280</v>
      </c>
      <c r="Y8" s="102">
        <v>1344</v>
      </c>
      <c r="Z8" s="97" t="s">
        <v>278</v>
      </c>
      <c r="AA8" s="102">
        <v>91129</v>
      </c>
      <c r="AB8" s="97" t="s">
        <v>279</v>
      </c>
      <c r="AC8" s="103">
        <v>4759</v>
      </c>
      <c r="AD8" s="173"/>
      <c r="AE8" s="134"/>
    </row>
    <row r="9" spans="1:55" s="1" customFormat="1" ht="15.75" thickTop="1">
      <c r="A9" s="43">
        <v>1</v>
      </c>
      <c r="B9" s="44"/>
      <c r="C9" s="45"/>
      <c r="D9" s="45"/>
      <c r="E9" s="45"/>
      <c r="F9" s="45"/>
      <c r="G9" s="72"/>
      <c r="H9" s="45"/>
      <c r="I9" s="45"/>
      <c r="J9" s="45"/>
      <c r="K9" s="119"/>
      <c r="L9" s="45"/>
      <c r="M9" s="46"/>
      <c r="N9" s="109"/>
      <c r="O9" s="110"/>
      <c r="P9" s="47">
        <v>1</v>
      </c>
      <c r="Q9" s="48">
        <v>1</v>
      </c>
      <c r="R9" s="72"/>
      <c r="S9" s="45"/>
      <c r="T9" s="45"/>
      <c r="U9" s="45"/>
      <c r="V9" s="45"/>
      <c r="W9" s="72"/>
      <c r="X9" s="45"/>
      <c r="Y9" s="45"/>
      <c r="Z9" s="45"/>
      <c r="AA9" s="45"/>
      <c r="AB9" s="45"/>
      <c r="AC9" s="46"/>
      <c r="AD9" s="109"/>
      <c r="AE9" s="110"/>
      <c r="AF9" s="49">
        <v>2</v>
      </c>
      <c r="BC9" s="50"/>
    </row>
    <row r="10" spans="1:55" s="1" customFormat="1" ht="15">
      <c r="A10" s="51">
        <v>2</v>
      </c>
      <c r="B10" s="52"/>
      <c r="C10" s="53"/>
      <c r="D10" s="53"/>
      <c r="E10" s="53"/>
      <c r="F10" s="53"/>
      <c r="G10" s="72"/>
      <c r="H10" s="53"/>
      <c r="I10" s="53"/>
      <c r="J10" s="53"/>
      <c r="K10" s="119"/>
      <c r="L10" s="53"/>
      <c r="M10" s="54"/>
      <c r="N10" s="111"/>
      <c r="O10" s="112"/>
      <c r="P10" s="47">
        <v>1</v>
      </c>
      <c r="Q10" s="55">
        <v>2</v>
      </c>
      <c r="R10" s="73"/>
      <c r="S10" s="53"/>
      <c r="T10" s="53"/>
      <c r="U10" s="53"/>
      <c r="V10" s="53"/>
      <c r="W10" s="73"/>
      <c r="X10" s="53"/>
      <c r="Y10" s="53"/>
      <c r="Z10" s="53"/>
      <c r="AA10" s="53"/>
      <c r="AB10" s="53"/>
      <c r="AC10" s="54"/>
      <c r="AD10" s="111"/>
      <c r="AE10" s="112"/>
      <c r="AF10" s="49">
        <v>2</v>
      </c>
      <c r="BC10" s="50"/>
    </row>
    <row r="11" spans="1:55" s="1" customFormat="1" ht="15">
      <c r="A11" s="51">
        <v>3</v>
      </c>
      <c r="B11" s="52"/>
      <c r="C11" s="53"/>
      <c r="D11" s="53"/>
      <c r="E11" s="53"/>
      <c r="F11" s="53"/>
      <c r="G11" s="72"/>
      <c r="H11" s="53"/>
      <c r="I11" s="53"/>
      <c r="J11" s="53"/>
      <c r="K11" s="119"/>
      <c r="L11" s="53"/>
      <c r="M11" s="54"/>
      <c r="N11" s="111"/>
      <c r="O11" s="112"/>
      <c r="P11" s="47">
        <v>1</v>
      </c>
      <c r="Q11" s="55">
        <v>3</v>
      </c>
      <c r="R11" s="73"/>
      <c r="S11" s="53"/>
      <c r="T11" s="53"/>
      <c r="U11" s="53"/>
      <c r="V11" s="53"/>
      <c r="W11" s="73"/>
      <c r="X11" s="53"/>
      <c r="Y11" s="53"/>
      <c r="Z11" s="53"/>
      <c r="AA11" s="53"/>
      <c r="AB11" s="53"/>
      <c r="AC11" s="54"/>
      <c r="AD11" s="111"/>
      <c r="AE11" s="112"/>
      <c r="AF11" s="49">
        <v>2</v>
      </c>
      <c r="BC11" s="50"/>
    </row>
    <row r="12" spans="1:55" s="1" customFormat="1" ht="15">
      <c r="A12" s="51">
        <v>4</v>
      </c>
      <c r="B12" s="52"/>
      <c r="C12" s="53"/>
      <c r="D12" s="53"/>
      <c r="E12" s="53"/>
      <c r="F12" s="53"/>
      <c r="G12" s="72"/>
      <c r="H12" s="53"/>
      <c r="I12" s="53"/>
      <c r="J12" s="53"/>
      <c r="K12" s="120"/>
      <c r="L12" s="53"/>
      <c r="M12" s="54"/>
      <c r="N12" s="111"/>
      <c r="O12" s="112"/>
      <c r="P12" s="47">
        <v>1</v>
      </c>
      <c r="Q12" s="55">
        <v>4</v>
      </c>
      <c r="R12" s="73"/>
      <c r="S12" s="53"/>
      <c r="T12" s="53"/>
      <c r="U12" s="53"/>
      <c r="V12" s="53"/>
      <c r="W12" s="73"/>
      <c r="X12" s="53"/>
      <c r="Y12" s="53"/>
      <c r="Z12" s="53"/>
      <c r="AA12" s="53"/>
      <c r="AB12" s="53"/>
      <c r="AC12" s="54"/>
      <c r="AD12" s="111"/>
      <c r="AE12" s="112"/>
      <c r="AF12" s="49">
        <v>2</v>
      </c>
      <c r="BC12" s="50"/>
    </row>
    <row r="13" spans="1:55" s="1" customFormat="1" ht="15.75" thickBot="1">
      <c r="A13" s="75">
        <v>5</v>
      </c>
      <c r="B13" s="61"/>
      <c r="C13" s="62"/>
      <c r="D13" s="62"/>
      <c r="E13" s="62"/>
      <c r="F13" s="62"/>
      <c r="G13" s="76"/>
      <c r="H13" s="62"/>
      <c r="I13" s="62"/>
      <c r="J13" s="62"/>
      <c r="K13" s="121"/>
      <c r="L13" s="62"/>
      <c r="M13" s="63"/>
      <c r="N13" s="113"/>
      <c r="O13" s="114"/>
      <c r="P13" s="47">
        <v>1</v>
      </c>
      <c r="Q13" s="60">
        <v>5</v>
      </c>
      <c r="R13" s="74"/>
      <c r="S13" s="58"/>
      <c r="T13" s="58"/>
      <c r="U13" s="58"/>
      <c r="V13" s="58"/>
      <c r="W13" s="74"/>
      <c r="X13" s="58"/>
      <c r="Y13" s="58"/>
      <c r="Z13" s="58"/>
      <c r="AA13" s="58"/>
      <c r="AB13" s="58"/>
      <c r="AC13" s="59"/>
      <c r="AD13" s="117"/>
      <c r="AE13" s="118"/>
      <c r="AF13" s="49">
        <v>2</v>
      </c>
      <c r="BC13" s="50"/>
    </row>
    <row r="14" spans="1:55" s="1" customFormat="1" ht="15">
      <c r="A14" s="65">
        <v>6</v>
      </c>
      <c r="B14" s="66"/>
      <c r="C14" s="67"/>
      <c r="D14" s="67"/>
      <c r="E14" s="67"/>
      <c r="F14" s="67"/>
      <c r="G14" s="78"/>
      <c r="H14" s="67"/>
      <c r="I14" s="67"/>
      <c r="J14" s="67"/>
      <c r="K14" s="122"/>
      <c r="L14" s="67"/>
      <c r="M14" s="68"/>
      <c r="N14" s="115"/>
      <c r="O14" s="116"/>
      <c r="P14" s="79">
        <v>1</v>
      </c>
      <c r="Q14" s="69">
        <v>6</v>
      </c>
      <c r="R14" s="78"/>
      <c r="S14" s="67"/>
      <c r="T14" s="67"/>
      <c r="U14" s="67"/>
      <c r="V14" s="67"/>
      <c r="W14" s="78"/>
      <c r="X14" s="67"/>
      <c r="Y14" s="67"/>
      <c r="Z14" s="67"/>
      <c r="AA14" s="67"/>
      <c r="AB14" s="67"/>
      <c r="AC14" s="68"/>
      <c r="AD14" s="115"/>
      <c r="AE14" s="116"/>
      <c r="AF14" s="49">
        <v>2</v>
      </c>
      <c r="BC14" s="50"/>
    </row>
    <row r="15" spans="1:55" s="1" customFormat="1" ht="15">
      <c r="A15" s="51">
        <v>7</v>
      </c>
      <c r="B15" s="52"/>
      <c r="C15" s="53"/>
      <c r="D15" s="53"/>
      <c r="E15" s="53"/>
      <c r="F15" s="53"/>
      <c r="G15" s="72"/>
      <c r="H15" s="53"/>
      <c r="I15" s="53"/>
      <c r="J15" s="53"/>
      <c r="K15" s="120"/>
      <c r="L15" s="53"/>
      <c r="M15" s="54"/>
      <c r="N15" s="111"/>
      <c r="O15" s="112"/>
      <c r="P15" s="47">
        <v>1</v>
      </c>
      <c r="Q15" s="55">
        <v>7</v>
      </c>
      <c r="R15" s="73"/>
      <c r="S15" s="53"/>
      <c r="T15" s="53"/>
      <c r="U15" s="53"/>
      <c r="V15" s="53"/>
      <c r="W15" s="73"/>
      <c r="X15" s="53"/>
      <c r="Y15" s="53"/>
      <c r="Z15" s="53"/>
      <c r="AA15" s="53"/>
      <c r="AB15" s="53"/>
      <c r="AC15" s="54"/>
      <c r="AD15" s="111"/>
      <c r="AE15" s="112"/>
      <c r="AF15" s="49">
        <v>2</v>
      </c>
      <c r="BC15" s="50"/>
    </row>
    <row r="16" spans="1:55" s="1" customFormat="1" ht="15">
      <c r="A16" s="51">
        <v>8</v>
      </c>
      <c r="B16" s="52"/>
      <c r="C16" s="53"/>
      <c r="D16" s="53"/>
      <c r="E16" s="53"/>
      <c r="F16" s="53"/>
      <c r="G16" s="72"/>
      <c r="H16" s="53"/>
      <c r="I16" s="53"/>
      <c r="J16" s="53"/>
      <c r="K16" s="120"/>
      <c r="L16" s="53"/>
      <c r="M16" s="54"/>
      <c r="N16" s="111"/>
      <c r="O16" s="112"/>
      <c r="P16" s="47">
        <v>1</v>
      </c>
      <c r="Q16" s="55">
        <v>8</v>
      </c>
      <c r="R16" s="73"/>
      <c r="S16" s="53"/>
      <c r="T16" s="53"/>
      <c r="U16" s="53"/>
      <c r="V16" s="53"/>
      <c r="W16" s="73"/>
      <c r="X16" s="53"/>
      <c r="Y16" s="53"/>
      <c r="Z16" s="53"/>
      <c r="AA16" s="53"/>
      <c r="AB16" s="53"/>
      <c r="AC16" s="54"/>
      <c r="AD16" s="111"/>
      <c r="AE16" s="112"/>
      <c r="AF16" s="49">
        <v>2</v>
      </c>
      <c r="BC16" s="50"/>
    </row>
    <row r="17" spans="1:55" s="1" customFormat="1" ht="15">
      <c r="A17" s="51">
        <v>9</v>
      </c>
      <c r="B17" s="52"/>
      <c r="C17" s="53"/>
      <c r="D17" s="53"/>
      <c r="E17" s="53"/>
      <c r="F17" s="53"/>
      <c r="G17" s="72"/>
      <c r="H17" s="53"/>
      <c r="I17" s="53"/>
      <c r="J17" s="53"/>
      <c r="K17" s="53"/>
      <c r="L17" s="53"/>
      <c r="M17" s="54"/>
      <c r="N17" s="111"/>
      <c r="O17" s="112"/>
      <c r="P17" s="47">
        <v>1</v>
      </c>
      <c r="Q17" s="55">
        <v>9</v>
      </c>
      <c r="R17" s="73"/>
      <c r="S17" s="53"/>
      <c r="T17" s="53"/>
      <c r="U17" s="53"/>
      <c r="V17" s="53"/>
      <c r="W17" s="73"/>
      <c r="X17" s="53"/>
      <c r="Y17" s="53"/>
      <c r="Z17" s="53"/>
      <c r="AA17" s="53"/>
      <c r="AB17" s="53"/>
      <c r="AC17" s="54"/>
      <c r="AD17" s="111"/>
      <c r="AE17" s="112"/>
      <c r="AF17" s="49">
        <v>2</v>
      </c>
      <c r="BC17" s="50"/>
    </row>
    <row r="18" spans="1:55" s="1" customFormat="1" ht="15.75" thickBot="1">
      <c r="A18" s="56">
        <v>10</v>
      </c>
      <c r="B18" s="57"/>
      <c r="C18" s="58"/>
      <c r="D18" s="58"/>
      <c r="E18" s="58"/>
      <c r="F18" s="58"/>
      <c r="G18" s="80"/>
      <c r="H18" s="58"/>
      <c r="I18" s="58"/>
      <c r="J18" s="58"/>
      <c r="K18" s="58"/>
      <c r="L18" s="58"/>
      <c r="M18" s="59"/>
      <c r="N18" s="117"/>
      <c r="O18" s="118"/>
      <c r="P18" s="81">
        <v>1</v>
      </c>
      <c r="Q18" s="60">
        <v>10</v>
      </c>
      <c r="R18" s="74"/>
      <c r="S18" s="58"/>
      <c r="T18" s="58"/>
      <c r="U18" s="58"/>
      <c r="V18" s="58"/>
      <c r="W18" s="74"/>
      <c r="X18" s="58"/>
      <c r="Y18" s="58"/>
      <c r="Z18" s="58"/>
      <c r="AA18" s="58"/>
      <c r="AB18" s="58"/>
      <c r="AC18" s="59"/>
      <c r="AD18" s="117"/>
      <c r="AE18" s="118"/>
      <c r="AF18" s="49">
        <v>2</v>
      </c>
      <c r="BC18" s="50"/>
    </row>
    <row r="19" spans="1:55" s="1" customFormat="1" ht="15">
      <c r="A19" s="43">
        <v>11</v>
      </c>
      <c r="B19" s="44"/>
      <c r="C19" s="45"/>
      <c r="D19" s="45"/>
      <c r="E19" s="45"/>
      <c r="F19" s="45"/>
      <c r="G19" s="72"/>
      <c r="H19" s="45"/>
      <c r="I19" s="45"/>
      <c r="J19" s="45"/>
      <c r="K19" s="45"/>
      <c r="L19" s="45"/>
      <c r="M19" s="46"/>
      <c r="N19" s="109"/>
      <c r="O19" s="110"/>
      <c r="P19" s="47">
        <v>1</v>
      </c>
      <c r="Q19" s="48">
        <v>11</v>
      </c>
      <c r="R19" s="72"/>
      <c r="S19" s="45"/>
      <c r="T19" s="45"/>
      <c r="U19" s="45"/>
      <c r="V19" s="45"/>
      <c r="W19" s="72"/>
      <c r="X19" s="45"/>
      <c r="Y19" s="45"/>
      <c r="Z19" s="45"/>
      <c r="AA19" s="45"/>
      <c r="AB19" s="45"/>
      <c r="AC19" s="46"/>
      <c r="AD19" s="109"/>
      <c r="AE19" s="110"/>
      <c r="AF19" s="49">
        <v>2</v>
      </c>
      <c r="BC19" s="50"/>
    </row>
    <row r="20" spans="1:55" s="1" customFormat="1" ht="15">
      <c r="A20" s="51">
        <v>12</v>
      </c>
      <c r="B20" s="52"/>
      <c r="C20" s="53"/>
      <c r="D20" s="53"/>
      <c r="E20" s="53"/>
      <c r="F20" s="53"/>
      <c r="G20" s="72"/>
      <c r="H20" s="53"/>
      <c r="I20" s="53"/>
      <c r="J20" s="53"/>
      <c r="K20" s="53"/>
      <c r="L20" s="53"/>
      <c r="M20" s="54"/>
      <c r="N20" s="111"/>
      <c r="O20" s="112"/>
      <c r="P20" s="47">
        <v>1</v>
      </c>
      <c r="Q20" s="55">
        <v>12</v>
      </c>
      <c r="R20" s="73"/>
      <c r="S20" s="53"/>
      <c r="T20" s="53"/>
      <c r="U20" s="53"/>
      <c r="V20" s="53"/>
      <c r="W20" s="73"/>
      <c r="X20" s="53"/>
      <c r="Y20" s="53"/>
      <c r="Z20" s="53"/>
      <c r="AA20" s="53"/>
      <c r="AB20" s="53"/>
      <c r="AC20" s="54"/>
      <c r="AD20" s="111"/>
      <c r="AE20" s="112"/>
      <c r="AF20" s="49">
        <v>2</v>
      </c>
      <c r="BC20" s="50"/>
    </row>
    <row r="21" spans="1:55" s="1" customFormat="1" ht="15">
      <c r="A21" s="51">
        <v>13</v>
      </c>
      <c r="B21" s="52"/>
      <c r="C21" s="53"/>
      <c r="D21" s="53"/>
      <c r="E21" s="53"/>
      <c r="F21" s="53"/>
      <c r="G21" s="72"/>
      <c r="H21" s="53"/>
      <c r="I21" s="53"/>
      <c r="J21" s="53"/>
      <c r="K21" s="53"/>
      <c r="L21" s="53"/>
      <c r="M21" s="54"/>
      <c r="N21" s="111"/>
      <c r="O21" s="112"/>
      <c r="P21" s="47">
        <v>1</v>
      </c>
      <c r="Q21" s="55">
        <v>13</v>
      </c>
      <c r="R21" s="73"/>
      <c r="S21" s="53"/>
      <c r="T21" s="53"/>
      <c r="U21" s="53"/>
      <c r="V21" s="53"/>
      <c r="W21" s="73"/>
      <c r="X21" s="53"/>
      <c r="Y21" s="53"/>
      <c r="Z21" s="53"/>
      <c r="AA21" s="53"/>
      <c r="AB21" s="53"/>
      <c r="AC21" s="54"/>
      <c r="AD21" s="111"/>
      <c r="AE21" s="112"/>
      <c r="AF21" s="49">
        <v>2</v>
      </c>
      <c r="BC21" s="50"/>
    </row>
    <row r="22" spans="1:55" s="1" customFormat="1" ht="15">
      <c r="A22" s="51">
        <v>14</v>
      </c>
      <c r="B22" s="52"/>
      <c r="C22" s="53"/>
      <c r="D22" s="53"/>
      <c r="E22" s="53"/>
      <c r="F22" s="53"/>
      <c r="G22" s="72"/>
      <c r="H22" s="53"/>
      <c r="I22" s="53"/>
      <c r="J22" s="53"/>
      <c r="K22" s="53"/>
      <c r="L22" s="53"/>
      <c r="M22" s="54"/>
      <c r="N22" s="111"/>
      <c r="O22" s="112"/>
      <c r="P22" s="47">
        <v>1</v>
      </c>
      <c r="Q22" s="55">
        <v>14</v>
      </c>
      <c r="R22" s="73"/>
      <c r="S22" s="53"/>
      <c r="T22" s="53"/>
      <c r="U22" s="53"/>
      <c r="V22" s="53"/>
      <c r="W22" s="73"/>
      <c r="X22" s="53"/>
      <c r="Y22" s="53"/>
      <c r="Z22" s="53"/>
      <c r="AA22" s="53"/>
      <c r="AB22" s="53"/>
      <c r="AC22" s="54"/>
      <c r="AD22" s="111"/>
      <c r="AE22" s="112"/>
      <c r="AF22" s="49">
        <v>2</v>
      </c>
      <c r="BC22" s="50"/>
    </row>
    <row r="23" spans="1:55" s="1" customFormat="1" ht="15.75" thickBot="1">
      <c r="A23" s="75">
        <v>15</v>
      </c>
      <c r="B23" s="61"/>
      <c r="C23" s="62"/>
      <c r="D23" s="62"/>
      <c r="E23" s="62"/>
      <c r="F23" s="62"/>
      <c r="G23" s="76"/>
      <c r="H23" s="62"/>
      <c r="I23" s="62"/>
      <c r="J23" s="62"/>
      <c r="K23" s="62"/>
      <c r="L23" s="62"/>
      <c r="M23" s="63"/>
      <c r="N23" s="113"/>
      <c r="O23" s="114"/>
      <c r="P23" s="47">
        <v>1</v>
      </c>
      <c r="Q23" s="64">
        <v>15</v>
      </c>
      <c r="R23" s="77"/>
      <c r="S23" s="62"/>
      <c r="T23" s="62"/>
      <c r="U23" s="62"/>
      <c r="V23" s="62"/>
      <c r="W23" s="77"/>
      <c r="X23" s="62"/>
      <c r="Y23" s="62"/>
      <c r="Z23" s="62"/>
      <c r="AA23" s="62"/>
      <c r="AB23" s="62"/>
      <c r="AC23" s="63"/>
      <c r="AD23" s="113"/>
      <c r="AE23" s="114"/>
      <c r="AF23" s="49">
        <v>2</v>
      </c>
      <c r="BC23" s="50"/>
    </row>
    <row r="24" spans="1:55" s="1" customFormat="1" ht="15">
      <c r="A24" s="65">
        <v>16</v>
      </c>
      <c r="B24" s="66"/>
      <c r="C24" s="67"/>
      <c r="D24" s="67"/>
      <c r="E24" s="67"/>
      <c r="F24" s="67"/>
      <c r="G24" s="78"/>
      <c r="H24" s="67"/>
      <c r="I24" s="67"/>
      <c r="J24" s="67"/>
      <c r="K24" s="67"/>
      <c r="L24" s="67"/>
      <c r="M24" s="68"/>
      <c r="N24" s="115"/>
      <c r="O24" s="116"/>
      <c r="P24" s="79">
        <v>1</v>
      </c>
      <c r="Q24" s="69">
        <v>16</v>
      </c>
      <c r="R24" s="78"/>
      <c r="S24" s="67"/>
      <c r="T24" s="67"/>
      <c r="U24" s="67"/>
      <c r="V24" s="67"/>
      <c r="W24" s="78"/>
      <c r="X24" s="67"/>
      <c r="Y24" s="67"/>
      <c r="Z24" s="67"/>
      <c r="AA24" s="67"/>
      <c r="AB24" s="67"/>
      <c r="AC24" s="68"/>
      <c r="AD24" s="115"/>
      <c r="AE24" s="116"/>
      <c r="AF24" s="49">
        <v>2</v>
      </c>
      <c r="BC24" s="50"/>
    </row>
    <row r="25" spans="1:55" s="1" customFormat="1" ht="15">
      <c r="A25" s="51">
        <v>17</v>
      </c>
      <c r="B25" s="52"/>
      <c r="C25" s="53"/>
      <c r="D25" s="53"/>
      <c r="E25" s="53"/>
      <c r="F25" s="53"/>
      <c r="G25" s="72"/>
      <c r="H25" s="53"/>
      <c r="I25" s="53"/>
      <c r="J25" s="53"/>
      <c r="K25" s="53"/>
      <c r="L25" s="53"/>
      <c r="M25" s="54"/>
      <c r="N25" s="111"/>
      <c r="O25" s="112"/>
      <c r="P25" s="47">
        <v>1</v>
      </c>
      <c r="Q25" s="55">
        <v>17</v>
      </c>
      <c r="R25" s="73"/>
      <c r="S25" s="53"/>
      <c r="T25" s="53"/>
      <c r="U25" s="53"/>
      <c r="V25" s="53"/>
      <c r="W25" s="73"/>
      <c r="X25" s="53"/>
      <c r="Y25" s="53"/>
      <c r="Z25" s="53"/>
      <c r="AA25" s="53"/>
      <c r="AB25" s="53"/>
      <c r="AC25" s="54"/>
      <c r="AD25" s="111"/>
      <c r="AE25" s="112"/>
      <c r="AF25" s="49">
        <v>2</v>
      </c>
      <c r="BC25" s="50"/>
    </row>
    <row r="26" spans="1:55" s="1" customFormat="1" ht="15">
      <c r="A26" s="51">
        <v>18</v>
      </c>
      <c r="B26" s="52"/>
      <c r="C26" s="53"/>
      <c r="D26" s="53"/>
      <c r="E26" s="53"/>
      <c r="F26" s="53"/>
      <c r="G26" s="72"/>
      <c r="H26" s="53"/>
      <c r="I26" s="53"/>
      <c r="J26" s="53"/>
      <c r="K26" s="53"/>
      <c r="L26" s="53"/>
      <c r="M26" s="54"/>
      <c r="N26" s="111"/>
      <c r="O26" s="112"/>
      <c r="P26" s="47">
        <v>1</v>
      </c>
      <c r="Q26" s="55">
        <v>18</v>
      </c>
      <c r="R26" s="73"/>
      <c r="S26" s="53"/>
      <c r="T26" s="53"/>
      <c r="U26" s="53"/>
      <c r="V26" s="53"/>
      <c r="W26" s="73"/>
      <c r="X26" s="53"/>
      <c r="Y26" s="53"/>
      <c r="Z26" s="53"/>
      <c r="AA26" s="53"/>
      <c r="AB26" s="53"/>
      <c r="AC26" s="54"/>
      <c r="AD26" s="111"/>
      <c r="AE26" s="112"/>
      <c r="AF26" s="49">
        <v>2</v>
      </c>
      <c r="BC26" s="50"/>
    </row>
    <row r="27" spans="1:55" s="1" customFormat="1" ht="15">
      <c r="A27" s="51">
        <v>19</v>
      </c>
      <c r="B27" s="52"/>
      <c r="C27" s="53"/>
      <c r="D27" s="53"/>
      <c r="E27" s="53"/>
      <c r="F27" s="53"/>
      <c r="G27" s="72"/>
      <c r="H27" s="53"/>
      <c r="I27" s="53"/>
      <c r="J27" s="53"/>
      <c r="K27" s="53"/>
      <c r="L27" s="53"/>
      <c r="M27" s="54"/>
      <c r="N27" s="111"/>
      <c r="O27" s="112"/>
      <c r="P27" s="47">
        <v>1</v>
      </c>
      <c r="Q27" s="55">
        <v>19</v>
      </c>
      <c r="R27" s="73"/>
      <c r="S27" s="53"/>
      <c r="T27" s="53"/>
      <c r="U27" s="53"/>
      <c r="V27" s="53"/>
      <c r="W27" s="73"/>
      <c r="X27" s="53"/>
      <c r="Y27" s="53"/>
      <c r="Z27" s="53"/>
      <c r="AA27" s="53"/>
      <c r="AB27" s="53"/>
      <c r="AC27" s="54"/>
      <c r="AD27" s="111"/>
      <c r="AE27" s="112"/>
      <c r="AF27" s="49">
        <v>2</v>
      </c>
      <c r="BC27" s="50"/>
    </row>
    <row r="28" spans="1:55" s="1" customFormat="1" ht="15.75" thickBot="1">
      <c r="A28" s="56">
        <v>20</v>
      </c>
      <c r="B28" s="57"/>
      <c r="C28" s="58"/>
      <c r="D28" s="58"/>
      <c r="E28" s="58"/>
      <c r="F28" s="58"/>
      <c r="G28" s="80"/>
      <c r="H28" s="58"/>
      <c r="I28" s="58"/>
      <c r="J28" s="58"/>
      <c r="K28" s="58"/>
      <c r="L28" s="58"/>
      <c r="M28" s="59"/>
      <c r="N28" s="117"/>
      <c r="O28" s="118"/>
      <c r="P28" s="81">
        <v>1</v>
      </c>
      <c r="Q28" s="60">
        <v>20</v>
      </c>
      <c r="R28" s="74"/>
      <c r="S28" s="58"/>
      <c r="T28" s="58"/>
      <c r="U28" s="58"/>
      <c r="V28" s="58"/>
      <c r="W28" s="74"/>
      <c r="X28" s="58"/>
      <c r="Y28" s="58"/>
      <c r="Z28" s="58"/>
      <c r="AA28" s="58"/>
      <c r="AB28" s="58"/>
      <c r="AC28" s="59"/>
      <c r="AD28" s="117"/>
      <c r="AE28" s="118"/>
      <c r="AF28" s="49">
        <v>2</v>
      </c>
      <c r="BC28" s="50"/>
    </row>
    <row r="29" spans="1:55" s="1" customFormat="1" ht="15">
      <c r="A29" s="43">
        <v>21</v>
      </c>
      <c r="B29" s="44"/>
      <c r="C29" s="45"/>
      <c r="D29" s="45"/>
      <c r="E29" s="45"/>
      <c r="F29" s="45"/>
      <c r="G29" s="72"/>
      <c r="H29" s="45"/>
      <c r="I29" s="45"/>
      <c r="J29" s="45"/>
      <c r="K29" s="45"/>
      <c r="L29" s="45"/>
      <c r="M29" s="46"/>
      <c r="N29" s="109"/>
      <c r="O29" s="110"/>
      <c r="P29" s="47">
        <v>1</v>
      </c>
      <c r="Q29" s="48">
        <v>21</v>
      </c>
      <c r="R29" s="72"/>
      <c r="S29" s="45"/>
      <c r="T29" s="45"/>
      <c r="U29" s="45"/>
      <c r="V29" s="45"/>
      <c r="W29" s="72"/>
      <c r="X29" s="45"/>
      <c r="Y29" s="45"/>
      <c r="Z29" s="45"/>
      <c r="AA29" s="45"/>
      <c r="AB29" s="45"/>
      <c r="AC29" s="46"/>
      <c r="AD29" s="109"/>
      <c r="AE29" s="110"/>
      <c r="AF29" s="49">
        <v>2</v>
      </c>
      <c r="BC29" s="50"/>
    </row>
    <row r="30" spans="1:55" s="1" customFormat="1" ht="15">
      <c r="A30" s="51">
        <v>22</v>
      </c>
      <c r="B30" s="52"/>
      <c r="C30" s="53"/>
      <c r="D30" s="53"/>
      <c r="E30" s="53"/>
      <c r="F30" s="53"/>
      <c r="G30" s="72"/>
      <c r="H30" s="53"/>
      <c r="I30" s="53"/>
      <c r="J30" s="53"/>
      <c r="K30" s="53"/>
      <c r="L30" s="53"/>
      <c r="M30" s="54"/>
      <c r="N30" s="111"/>
      <c r="O30" s="112"/>
      <c r="P30" s="47">
        <v>1</v>
      </c>
      <c r="Q30" s="55">
        <v>22</v>
      </c>
      <c r="R30" s="73"/>
      <c r="S30" s="53"/>
      <c r="T30" s="53"/>
      <c r="U30" s="53"/>
      <c r="V30" s="53"/>
      <c r="W30" s="73"/>
      <c r="X30" s="53"/>
      <c r="Y30" s="53"/>
      <c r="Z30" s="53"/>
      <c r="AA30" s="53"/>
      <c r="AB30" s="53"/>
      <c r="AC30" s="54"/>
      <c r="AD30" s="111"/>
      <c r="AE30" s="112"/>
      <c r="AF30" s="49">
        <v>2</v>
      </c>
      <c r="BC30" s="50"/>
    </row>
    <row r="31" spans="1:55" s="1" customFormat="1" ht="15">
      <c r="A31" s="51">
        <v>23</v>
      </c>
      <c r="B31" s="52"/>
      <c r="C31" s="53"/>
      <c r="D31" s="53"/>
      <c r="E31" s="53"/>
      <c r="F31" s="53"/>
      <c r="G31" s="72"/>
      <c r="H31" s="53"/>
      <c r="I31" s="53"/>
      <c r="J31" s="53"/>
      <c r="K31" s="53"/>
      <c r="L31" s="53"/>
      <c r="M31" s="54"/>
      <c r="N31" s="111"/>
      <c r="O31" s="112"/>
      <c r="P31" s="47">
        <v>1</v>
      </c>
      <c r="Q31" s="55">
        <v>23</v>
      </c>
      <c r="R31" s="73"/>
      <c r="S31" s="53"/>
      <c r="T31" s="53"/>
      <c r="U31" s="53"/>
      <c r="V31" s="53"/>
      <c r="W31" s="73"/>
      <c r="X31" s="53"/>
      <c r="Y31" s="53"/>
      <c r="Z31" s="53"/>
      <c r="AA31" s="53"/>
      <c r="AB31" s="53"/>
      <c r="AC31" s="54"/>
      <c r="AD31" s="111"/>
      <c r="AE31" s="112"/>
      <c r="AF31" s="49">
        <v>2</v>
      </c>
      <c r="BC31" s="50"/>
    </row>
    <row r="32" spans="1:55" s="1" customFormat="1" ht="15">
      <c r="A32" s="51">
        <v>24</v>
      </c>
      <c r="B32" s="52"/>
      <c r="C32" s="53"/>
      <c r="D32" s="53"/>
      <c r="E32" s="53"/>
      <c r="F32" s="53"/>
      <c r="G32" s="72"/>
      <c r="H32" s="53"/>
      <c r="I32" s="53"/>
      <c r="J32" s="53"/>
      <c r="K32" s="53"/>
      <c r="L32" s="53"/>
      <c r="M32" s="54"/>
      <c r="N32" s="111"/>
      <c r="O32" s="112"/>
      <c r="P32" s="47">
        <v>1</v>
      </c>
      <c r="Q32" s="55">
        <v>24</v>
      </c>
      <c r="R32" s="73"/>
      <c r="S32" s="53"/>
      <c r="T32" s="53"/>
      <c r="U32" s="53"/>
      <c r="V32" s="53"/>
      <c r="W32" s="73"/>
      <c r="X32" s="53"/>
      <c r="Y32" s="53"/>
      <c r="Z32" s="53"/>
      <c r="AA32" s="53"/>
      <c r="AB32" s="53"/>
      <c r="AC32" s="54"/>
      <c r="AD32" s="111"/>
      <c r="AE32" s="112"/>
      <c r="AF32" s="49">
        <v>2</v>
      </c>
      <c r="BC32" s="50"/>
    </row>
    <row r="33" spans="1:55" s="1" customFormat="1" ht="15.75" thickBot="1">
      <c r="A33" s="75">
        <v>25</v>
      </c>
      <c r="B33" s="61"/>
      <c r="C33" s="62"/>
      <c r="D33" s="62"/>
      <c r="E33" s="62"/>
      <c r="F33" s="62"/>
      <c r="G33" s="76"/>
      <c r="H33" s="62"/>
      <c r="I33" s="62"/>
      <c r="J33" s="62"/>
      <c r="K33" s="62"/>
      <c r="L33" s="62"/>
      <c r="M33" s="63"/>
      <c r="N33" s="113"/>
      <c r="O33" s="114"/>
      <c r="P33" s="47">
        <v>1</v>
      </c>
      <c r="Q33" s="64">
        <v>25</v>
      </c>
      <c r="R33" s="77"/>
      <c r="S33" s="62"/>
      <c r="T33" s="62"/>
      <c r="U33" s="62"/>
      <c r="V33" s="62"/>
      <c r="W33" s="77"/>
      <c r="X33" s="62"/>
      <c r="Y33" s="62"/>
      <c r="Z33" s="62"/>
      <c r="AA33" s="62"/>
      <c r="AB33" s="62"/>
      <c r="AC33" s="63"/>
      <c r="AD33" s="113"/>
      <c r="AE33" s="114"/>
      <c r="AF33" s="49">
        <v>2</v>
      </c>
      <c r="BC33" s="50"/>
    </row>
    <row r="34" spans="1:55" s="1" customFormat="1" ht="15">
      <c r="A34" s="65">
        <v>26</v>
      </c>
      <c r="B34" s="66"/>
      <c r="C34" s="67"/>
      <c r="D34" s="67"/>
      <c r="E34" s="67"/>
      <c r="F34" s="67"/>
      <c r="G34" s="78"/>
      <c r="H34" s="67"/>
      <c r="I34" s="67"/>
      <c r="J34" s="67"/>
      <c r="K34" s="67"/>
      <c r="L34" s="67"/>
      <c r="M34" s="68"/>
      <c r="N34" s="115"/>
      <c r="O34" s="116"/>
      <c r="P34" s="79">
        <v>1</v>
      </c>
      <c r="Q34" s="69">
        <v>26</v>
      </c>
      <c r="R34" s="78"/>
      <c r="S34" s="67"/>
      <c r="T34" s="67"/>
      <c r="U34" s="67"/>
      <c r="V34" s="67"/>
      <c r="W34" s="78"/>
      <c r="X34" s="67"/>
      <c r="Y34" s="67"/>
      <c r="Z34" s="67"/>
      <c r="AA34" s="67"/>
      <c r="AB34" s="67"/>
      <c r="AC34" s="68"/>
      <c r="AD34" s="115"/>
      <c r="AE34" s="116"/>
      <c r="AF34" s="49">
        <v>2</v>
      </c>
      <c r="BC34" s="50"/>
    </row>
    <row r="35" spans="1:55" s="1" customFormat="1" ht="15">
      <c r="A35" s="51">
        <v>27</v>
      </c>
      <c r="B35" s="52"/>
      <c r="C35" s="53"/>
      <c r="D35" s="53"/>
      <c r="E35" s="53"/>
      <c r="F35" s="53"/>
      <c r="G35" s="72"/>
      <c r="H35" s="53"/>
      <c r="I35" s="53"/>
      <c r="J35" s="53"/>
      <c r="K35" s="53"/>
      <c r="L35" s="53"/>
      <c r="M35" s="54"/>
      <c r="N35" s="111"/>
      <c r="O35" s="112"/>
      <c r="P35" s="47">
        <v>1</v>
      </c>
      <c r="Q35" s="55">
        <v>27</v>
      </c>
      <c r="R35" s="73"/>
      <c r="S35" s="53"/>
      <c r="T35" s="53"/>
      <c r="U35" s="53"/>
      <c r="V35" s="53"/>
      <c r="W35" s="73"/>
      <c r="X35" s="53"/>
      <c r="Y35" s="53"/>
      <c r="Z35" s="53"/>
      <c r="AA35" s="53"/>
      <c r="AB35" s="53"/>
      <c r="AC35" s="54"/>
      <c r="AD35" s="111"/>
      <c r="AE35" s="112"/>
      <c r="AF35" s="49">
        <v>2</v>
      </c>
      <c r="BC35" s="50"/>
    </row>
    <row r="36" spans="1:55" s="1" customFormat="1" ht="15">
      <c r="A36" s="51">
        <v>28</v>
      </c>
      <c r="B36" s="52"/>
      <c r="C36" s="53"/>
      <c r="D36" s="53"/>
      <c r="E36" s="53"/>
      <c r="F36" s="53"/>
      <c r="G36" s="72"/>
      <c r="H36" s="53"/>
      <c r="I36" s="53"/>
      <c r="J36" s="53"/>
      <c r="K36" s="53"/>
      <c r="L36" s="53"/>
      <c r="M36" s="54"/>
      <c r="N36" s="111"/>
      <c r="O36" s="112"/>
      <c r="P36" s="47">
        <v>1</v>
      </c>
      <c r="Q36" s="55">
        <v>28</v>
      </c>
      <c r="R36" s="73"/>
      <c r="S36" s="53"/>
      <c r="T36" s="53"/>
      <c r="U36" s="53"/>
      <c r="V36" s="53"/>
      <c r="W36" s="73"/>
      <c r="X36" s="53"/>
      <c r="Y36" s="53"/>
      <c r="Z36" s="53"/>
      <c r="AA36" s="53"/>
      <c r="AB36" s="53"/>
      <c r="AC36" s="54"/>
      <c r="AD36" s="111"/>
      <c r="AE36" s="112"/>
      <c r="AF36" s="49">
        <v>2</v>
      </c>
      <c r="BC36" s="50"/>
    </row>
    <row r="37" spans="1:55" s="1" customFormat="1" ht="15">
      <c r="A37" s="51">
        <v>29</v>
      </c>
      <c r="B37" s="52"/>
      <c r="C37" s="53"/>
      <c r="D37" s="53"/>
      <c r="E37" s="53"/>
      <c r="F37" s="53"/>
      <c r="G37" s="72"/>
      <c r="H37" s="53"/>
      <c r="I37" s="53"/>
      <c r="J37" s="53"/>
      <c r="K37" s="53"/>
      <c r="L37" s="53"/>
      <c r="M37" s="54"/>
      <c r="N37" s="111"/>
      <c r="O37" s="112"/>
      <c r="P37" s="47">
        <v>1</v>
      </c>
      <c r="Q37" s="55">
        <v>29</v>
      </c>
      <c r="R37" s="73"/>
      <c r="S37" s="53"/>
      <c r="T37" s="53"/>
      <c r="U37" s="53"/>
      <c r="V37" s="53"/>
      <c r="W37" s="73"/>
      <c r="X37" s="53"/>
      <c r="Y37" s="53"/>
      <c r="Z37" s="53"/>
      <c r="AA37" s="53"/>
      <c r="AB37" s="53"/>
      <c r="AC37" s="54"/>
      <c r="AD37" s="111"/>
      <c r="AE37" s="112"/>
      <c r="AF37" s="49">
        <v>2</v>
      </c>
      <c r="BC37" s="50"/>
    </row>
    <row r="38" spans="1:55" s="1" customFormat="1" ht="15.75" thickBot="1">
      <c r="A38" s="56">
        <v>30</v>
      </c>
      <c r="B38" s="57"/>
      <c r="C38" s="58"/>
      <c r="D38" s="58"/>
      <c r="E38" s="58"/>
      <c r="F38" s="58"/>
      <c r="G38" s="80"/>
      <c r="H38" s="58"/>
      <c r="I38" s="58"/>
      <c r="J38" s="58"/>
      <c r="K38" s="58"/>
      <c r="L38" s="58"/>
      <c r="M38" s="59"/>
      <c r="N38" s="117"/>
      <c r="O38" s="118"/>
      <c r="P38" s="81">
        <v>1</v>
      </c>
      <c r="Q38" s="60">
        <v>30</v>
      </c>
      <c r="R38" s="74"/>
      <c r="S38" s="58"/>
      <c r="T38" s="58"/>
      <c r="U38" s="58"/>
      <c r="V38" s="58"/>
      <c r="W38" s="74"/>
      <c r="X38" s="58"/>
      <c r="Y38" s="58"/>
      <c r="Z38" s="58"/>
      <c r="AA38" s="58"/>
      <c r="AB38" s="58"/>
      <c r="AC38" s="59"/>
      <c r="AD38" s="117"/>
      <c r="AE38" s="118"/>
      <c r="AF38" s="49">
        <v>2</v>
      </c>
      <c r="BC38" s="50"/>
    </row>
    <row r="39" spans="1:55" s="1" customFormat="1" ht="15">
      <c r="A39" s="43">
        <v>31</v>
      </c>
      <c r="B39" s="44"/>
      <c r="C39" s="45"/>
      <c r="D39" s="45"/>
      <c r="E39" s="45"/>
      <c r="F39" s="45"/>
      <c r="G39" s="72"/>
      <c r="H39" s="45"/>
      <c r="I39" s="45"/>
      <c r="J39" s="45"/>
      <c r="K39" s="45"/>
      <c r="L39" s="45"/>
      <c r="M39" s="46"/>
      <c r="N39" s="109"/>
      <c r="O39" s="110"/>
      <c r="P39" s="47">
        <v>1</v>
      </c>
      <c r="Q39" s="48">
        <v>31</v>
      </c>
      <c r="R39" s="72"/>
      <c r="S39" s="45"/>
      <c r="T39" s="45"/>
      <c r="U39" s="45"/>
      <c r="V39" s="45"/>
      <c r="W39" s="72"/>
      <c r="X39" s="45"/>
      <c r="Y39" s="45"/>
      <c r="Z39" s="45"/>
      <c r="AA39" s="45"/>
      <c r="AB39" s="45"/>
      <c r="AC39" s="46"/>
      <c r="AD39" s="109"/>
      <c r="AE39" s="110"/>
      <c r="AF39" s="49">
        <v>2</v>
      </c>
      <c r="BC39" s="50"/>
    </row>
    <row r="40" spans="1:55" s="1" customFormat="1" ht="15">
      <c r="A40" s="51">
        <v>32</v>
      </c>
      <c r="B40" s="52"/>
      <c r="C40" s="53"/>
      <c r="D40" s="53"/>
      <c r="E40" s="53"/>
      <c r="F40" s="53"/>
      <c r="G40" s="72"/>
      <c r="H40" s="53"/>
      <c r="I40" s="53"/>
      <c r="J40" s="53"/>
      <c r="K40" s="53"/>
      <c r="L40" s="53"/>
      <c r="M40" s="54"/>
      <c r="N40" s="111"/>
      <c r="O40" s="112"/>
      <c r="P40" s="47">
        <v>1</v>
      </c>
      <c r="Q40" s="55">
        <v>32</v>
      </c>
      <c r="R40" s="73"/>
      <c r="S40" s="53"/>
      <c r="T40" s="53"/>
      <c r="U40" s="53"/>
      <c r="V40" s="53"/>
      <c r="W40" s="73"/>
      <c r="X40" s="53"/>
      <c r="Y40" s="53"/>
      <c r="Z40" s="53"/>
      <c r="AA40" s="53"/>
      <c r="AB40" s="53"/>
      <c r="AC40" s="54"/>
      <c r="AD40" s="111"/>
      <c r="AE40" s="112"/>
      <c r="AF40" s="49">
        <v>2</v>
      </c>
      <c r="BC40" s="50"/>
    </row>
    <row r="41" spans="1:55" s="1" customFormat="1" ht="15">
      <c r="A41" s="51">
        <v>33</v>
      </c>
      <c r="B41" s="52"/>
      <c r="C41" s="53"/>
      <c r="D41" s="53"/>
      <c r="E41" s="53"/>
      <c r="F41" s="53"/>
      <c r="G41" s="72"/>
      <c r="H41" s="53"/>
      <c r="I41" s="53"/>
      <c r="J41" s="53"/>
      <c r="K41" s="53"/>
      <c r="L41" s="53"/>
      <c r="M41" s="54"/>
      <c r="N41" s="111"/>
      <c r="O41" s="112"/>
      <c r="P41" s="47">
        <v>1</v>
      </c>
      <c r="Q41" s="55">
        <v>33</v>
      </c>
      <c r="R41" s="73"/>
      <c r="S41" s="53"/>
      <c r="T41" s="53"/>
      <c r="U41" s="53"/>
      <c r="V41" s="53"/>
      <c r="W41" s="73"/>
      <c r="X41" s="53"/>
      <c r="Y41" s="53"/>
      <c r="Z41" s="53"/>
      <c r="AA41" s="53"/>
      <c r="AB41" s="53"/>
      <c r="AC41" s="54"/>
      <c r="AD41" s="111"/>
      <c r="AE41" s="112"/>
      <c r="AF41" s="49">
        <v>2</v>
      </c>
      <c r="BC41" s="50"/>
    </row>
    <row r="42" spans="1:55" s="1" customFormat="1" ht="15">
      <c r="A42" s="51">
        <v>34</v>
      </c>
      <c r="B42" s="52"/>
      <c r="C42" s="53"/>
      <c r="D42" s="53"/>
      <c r="E42" s="53"/>
      <c r="F42" s="53"/>
      <c r="G42" s="72"/>
      <c r="H42" s="53"/>
      <c r="I42" s="53"/>
      <c r="J42" s="53"/>
      <c r="K42" s="53"/>
      <c r="L42" s="53"/>
      <c r="M42" s="54"/>
      <c r="N42" s="111"/>
      <c r="O42" s="112"/>
      <c r="P42" s="47">
        <v>1</v>
      </c>
      <c r="Q42" s="55">
        <v>34</v>
      </c>
      <c r="R42" s="73"/>
      <c r="S42" s="53"/>
      <c r="T42" s="53"/>
      <c r="U42" s="53"/>
      <c r="V42" s="53"/>
      <c r="W42" s="73"/>
      <c r="X42" s="53"/>
      <c r="Y42" s="53"/>
      <c r="Z42" s="53"/>
      <c r="AA42" s="53"/>
      <c r="AB42" s="53"/>
      <c r="AC42" s="54"/>
      <c r="AD42" s="111"/>
      <c r="AE42" s="112"/>
      <c r="AF42" s="49">
        <v>2</v>
      </c>
      <c r="BC42" s="50"/>
    </row>
    <row r="43" spans="1:55" s="1" customFormat="1" ht="15.75" thickBot="1">
      <c r="A43" s="56">
        <v>35</v>
      </c>
      <c r="B43" s="57"/>
      <c r="C43" s="58"/>
      <c r="D43" s="58"/>
      <c r="E43" s="58"/>
      <c r="F43" s="58"/>
      <c r="G43" s="80"/>
      <c r="H43" s="58"/>
      <c r="I43" s="58"/>
      <c r="J43" s="58"/>
      <c r="K43" s="58"/>
      <c r="L43" s="58"/>
      <c r="M43" s="59"/>
      <c r="N43" s="117"/>
      <c r="O43" s="118"/>
      <c r="P43" s="47">
        <v>1</v>
      </c>
      <c r="Q43" s="60">
        <v>35</v>
      </c>
      <c r="R43" s="74"/>
      <c r="S43" s="58"/>
      <c r="T43" s="58"/>
      <c r="U43" s="58"/>
      <c r="V43" s="58"/>
      <c r="W43" s="74"/>
      <c r="X43" s="58"/>
      <c r="Y43" s="58"/>
      <c r="Z43" s="58"/>
      <c r="AA43" s="58"/>
      <c r="AB43" s="58"/>
      <c r="AC43" s="59"/>
      <c r="AD43" s="117"/>
      <c r="AE43" s="118"/>
      <c r="AF43" s="49">
        <v>2</v>
      </c>
      <c r="BC43" s="50"/>
    </row>
    <row r="44" spans="1:55" s="1" customFormat="1" ht="9" customHeight="1">
      <c r="A44" s="5"/>
      <c r="G44" s="5"/>
      <c r="P44" s="47"/>
      <c r="Q44" s="5"/>
      <c r="W44" s="5"/>
      <c r="BC44" s="50"/>
    </row>
    <row r="45" spans="1:55" s="1" customFormat="1" ht="15">
      <c r="A45" s="175" t="s">
        <v>180</v>
      </c>
      <c r="B45" s="175"/>
      <c r="C45" s="175"/>
      <c r="D45" s="175"/>
      <c r="E45" s="175"/>
      <c r="F45" s="175"/>
      <c r="G45" s="175"/>
      <c r="H45" s="175"/>
      <c r="I45" s="175"/>
      <c r="J45" s="175"/>
      <c r="K45" s="175"/>
      <c r="L45" s="175"/>
      <c r="M45" s="175"/>
      <c r="N45" s="175"/>
      <c r="O45" s="175"/>
      <c r="P45" s="47"/>
      <c r="Q45" s="175" t="s">
        <v>180</v>
      </c>
      <c r="R45" s="175"/>
      <c r="S45" s="175"/>
      <c r="T45" s="175"/>
      <c r="U45" s="175"/>
      <c r="V45" s="175"/>
      <c r="W45" s="175"/>
      <c r="X45" s="175"/>
      <c r="Y45" s="175"/>
      <c r="Z45" s="175"/>
      <c r="AA45" s="175"/>
      <c r="AB45" s="175"/>
      <c r="AC45" s="175"/>
      <c r="AD45" s="175"/>
      <c r="AE45" s="175"/>
      <c r="BC45" s="50"/>
    </row>
    <row r="46" spans="1:55" s="1" customFormat="1" ht="15">
      <c r="A46" s="174" t="s">
        <v>183</v>
      </c>
      <c r="B46" s="174"/>
      <c r="C46" s="174"/>
      <c r="D46" s="174"/>
      <c r="E46" s="174"/>
      <c r="F46" s="174"/>
      <c r="G46" s="174"/>
      <c r="H46" s="174"/>
      <c r="I46" s="174"/>
      <c r="J46" s="174"/>
      <c r="K46" s="174"/>
      <c r="L46" s="130" t="s">
        <v>181</v>
      </c>
      <c r="M46" s="130"/>
      <c r="N46" s="130"/>
      <c r="O46" s="4"/>
      <c r="P46" s="47"/>
      <c r="Q46" s="174" t="s">
        <v>183</v>
      </c>
      <c r="R46" s="174"/>
      <c r="S46" s="174"/>
      <c r="T46" s="174"/>
      <c r="U46" s="174"/>
      <c r="V46" s="174"/>
      <c r="W46" s="174"/>
      <c r="X46" s="174"/>
      <c r="Y46" s="174"/>
      <c r="Z46" s="174"/>
      <c r="AA46" s="174"/>
      <c r="AB46" s="130" t="s">
        <v>181</v>
      </c>
      <c r="AC46" s="130"/>
      <c r="AD46" s="130"/>
      <c r="AE46" s="4"/>
      <c r="BC46" s="50"/>
    </row>
    <row r="47" spans="1:55" s="1" customFormat="1" ht="7.5" customHeight="1" thickBot="1">
      <c r="A47" s="5"/>
      <c r="B47" s="70"/>
      <c r="G47" s="5"/>
      <c r="P47" s="47"/>
      <c r="Q47" s="5"/>
      <c r="W47" s="5"/>
      <c r="BC47" s="50"/>
    </row>
    <row r="48" spans="1:55" s="1" customFormat="1" ht="15">
      <c r="A48" s="5"/>
      <c r="B48" s="128" t="s">
        <v>184</v>
      </c>
      <c r="C48" s="129"/>
      <c r="D48" s="129"/>
      <c r="E48" s="82"/>
      <c r="G48" s="71"/>
      <c r="K48" s="125"/>
      <c r="L48" s="125"/>
      <c r="M48" s="125"/>
      <c r="N48" s="124" t="s">
        <v>182</v>
      </c>
      <c r="P48" s="47"/>
      <c r="Q48" s="5"/>
      <c r="R48" s="128" t="s">
        <v>184</v>
      </c>
      <c r="S48" s="129"/>
      <c r="T48" s="129"/>
      <c r="U48" s="82"/>
      <c r="W48" s="71"/>
      <c r="AA48" s="125"/>
      <c r="AB48" s="125"/>
      <c r="AC48" s="125"/>
      <c r="AD48" s="124" t="s">
        <v>182</v>
      </c>
      <c r="BC48" s="50"/>
    </row>
    <row r="49" spans="1:55" s="1" customFormat="1" ht="15.75" thickBot="1">
      <c r="A49" s="5"/>
      <c r="B49" s="126" t="s">
        <v>185</v>
      </c>
      <c r="C49" s="127"/>
      <c r="D49" s="127"/>
      <c r="E49" s="83"/>
      <c r="G49" s="71"/>
      <c r="K49" s="125"/>
      <c r="L49" s="125"/>
      <c r="M49" s="125"/>
      <c r="N49" s="124"/>
      <c r="P49" s="47"/>
      <c r="Q49" s="5"/>
      <c r="R49" s="126" t="s">
        <v>185</v>
      </c>
      <c r="S49" s="127"/>
      <c r="T49" s="127"/>
      <c r="U49" s="83"/>
      <c r="W49" s="71"/>
      <c r="AA49" s="125"/>
      <c r="AB49" s="125"/>
      <c r="AC49" s="125"/>
      <c r="AD49" s="124"/>
      <c r="BC49" s="50"/>
    </row>
  </sheetData>
  <sheetProtection/>
  <mergeCells count="52">
    <mergeCell ref="A1:O1"/>
    <mergeCell ref="Q1:AE1"/>
    <mergeCell ref="F2:G2"/>
    <mergeCell ref="F3:G3"/>
    <mergeCell ref="V2:W2"/>
    <mergeCell ref="V3:W3"/>
    <mergeCell ref="A2:C2"/>
    <mergeCell ref="H2:J2"/>
    <mergeCell ref="B48:D48"/>
    <mergeCell ref="B49:D49"/>
    <mergeCell ref="A3:C3"/>
    <mergeCell ref="D3:E3"/>
    <mergeCell ref="A5:M6"/>
    <mergeCell ref="H3:I3"/>
    <mergeCell ref="D4:E4"/>
    <mergeCell ref="F4:G4"/>
    <mergeCell ref="H4:I4"/>
    <mergeCell ref="K48:M49"/>
    <mergeCell ref="Q45:AE45"/>
    <mergeCell ref="A45:O45"/>
    <mergeCell ref="L46:N46"/>
    <mergeCell ref="K4:M4"/>
    <mergeCell ref="A4:C4"/>
    <mergeCell ref="N2:N8"/>
    <mergeCell ref="O2:O8"/>
    <mergeCell ref="A46:K46"/>
    <mergeCell ref="D2:E2"/>
    <mergeCell ref="L2:M2"/>
    <mergeCell ref="L3:M3"/>
    <mergeCell ref="AA4:AC4"/>
    <mergeCell ref="AB3:AC3"/>
    <mergeCell ref="Q4:S4"/>
    <mergeCell ref="T4:U4"/>
    <mergeCell ref="V4:W4"/>
    <mergeCell ref="X4:Y4"/>
    <mergeCell ref="AB2:AC2"/>
    <mergeCell ref="X2:Z2"/>
    <mergeCell ref="AE2:AE8"/>
    <mergeCell ref="Q3:S3"/>
    <mergeCell ref="T3:U3"/>
    <mergeCell ref="X3:Y3"/>
    <mergeCell ref="Q2:S2"/>
    <mergeCell ref="T2:U2"/>
    <mergeCell ref="Q5:AC6"/>
    <mergeCell ref="AD2:AD8"/>
    <mergeCell ref="N48:N49"/>
    <mergeCell ref="AA48:AC49"/>
    <mergeCell ref="AD48:AD49"/>
    <mergeCell ref="R49:T49"/>
    <mergeCell ref="R48:T48"/>
    <mergeCell ref="AB46:AD46"/>
    <mergeCell ref="Q46:AA46"/>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7007874015748" right="0.1968503937007874" top="0.3937007874015748" bottom="0.3937007874015748" header="0" footer="0"/>
  <pageSetup orientation="portrait" paperSize="9" r:id="rId1"/>
  <colBreaks count="1" manualBreakCount="1">
    <brk id="16" max="47" man="1"/>
  </colBreaks>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27">
      <selection activeCell="A37" sqref="A37"/>
    </sheetView>
  </sheetViews>
  <sheetFormatPr defaultColWidth="8.796875" defaultRowHeight="14.25"/>
  <cols>
    <col min="1" max="1" width="11.69921875" style="2" bestFit="1" customWidth="1"/>
    <col min="2" max="2" width="5.1992187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11.3984375" style="2" bestFit="1" customWidth="1"/>
    <col min="10" max="10" width="10" style="2" bestFit="1" customWidth="1"/>
    <col min="11" max="16384" width="8.69921875" style="2" customWidth="1"/>
  </cols>
  <sheetData>
    <row r="1" spans="1:10" s="3" customFormat="1" ht="17.25" thickBot="1">
      <c r="A1" s="35" t="s">
        <v>0</v>
      </c>
      <c r="B1" s="36" t="s">
        <v>13</v>
      </c>
      <c r="C1" s="36" t="s">
        <v>14</v>
      </c>
      <c r="D1" s="36" t="s">
        <v>15</v>
      </c>
      <c r="E1" s="37" t="s">
        <v>16</v>
      </c>
      <c r="G1" s="38" t="s">
        <v>70</v>
      </c>
      <c r="I1" s="13" t="s">
        <v>73</v>
      </c>
      <c r="J1" s="13" t="s">
        <v>74</v>
      </c>
    </row>
    <row r="2" spans="1:10" ht="17.25" thickTop="1">
      <c r="A2" s="14" t="s">
        <v>65</v>
      </c>
      <c r="B2" s="15"/>
      <c r="C2" s="15" t="s">
        <v>66</v>
      </c>
      <c r="D2" s="15" t="s">
        <v>66</v>
      </c>
      <c r="E2" s="16" t="s">
        <v>66</v>
      </c>
      <c r="G2" s="17" t="s">
        <v>71</v>
      </c>
      <c r="I2" s="18"/>
      <c r="J2" s="19"/>
    </row>
    <row r="3" spans="1:10" ht="16.5">
      <c r="A3" s="20" t="s">
        <v>81</v>
      </c>
      <c r="B3" s="19">
        <v>472</v>
      </c>
      <c r="C3" s="19" t="s">
        <v>123</v>
      </c>
      <c r="D3" s="19" t="s">
        <v>35</v>
      </c>
      <c r="E3" s="21" t="s">
        <v>201</v>
      </c>
      <c r="G3" s="22" t="s">
        <v>68</v>
      </c>
      <c r="I3" s="19" t="s">
        <v>300</v>
      </c>
      <c r="J3" s="19" t="s">
        <v>319</v>
      </c>
    </row>
    <row r="4" spans="1:10" ht="17.25" thickBot="1">
      <c r="A4" s="20" t="s">
        <v>77</v>
      </c>
      <c r="B4" s="19">
        <v>473</v>
      </c>
      <c r="C4" s="19" t="s">
        <v>176</v>
      </c>
      <c r="D4" s="19" t="s">
        <v>202</v>
      </c>
      <c r="E4" s="21" t="s">
        <v>203</v>
      </c>
      <c r="G4" s="23" t="s">
        <v>69</v>
      </c>
      <c r="I4" s="19" t="s">
        <v>301</v>
      </c>
      <c r="J4" s="19" t="s">
        <v>320</v>
      </c>
    </row>
    <row r="5" spans="1:10" ht="17.25" thickBot="1">
      <c r="A5" s="20" t="s">
        <v>82</v>
      </c>
      <c r="B5" s="19">
        <v>474</v>
      </c>
      <c r="C5" s="19" t="s">
        <v>124</v>
      </c>
      <c r="D5" s="19" t="s">
        <v>63</v>
      </c>
      <c r="E5" s="21" t="s">
        <v>204</v>
      </c>
      <c r="I5" s="19" t="s">
        <v>302</v>
      </c>
      <c r="J5" s="19" t="s">
        <v>321</v>
      </c>
    </row>
    <row r="6" spans="1:10" ht="16.5">
      <c r="A6" s="20" t="s">
        <v>83</v>
      </c>
      <c r="B6" s="19">
        <v>475</v>
      </c>
      <c r="C6" s="19" t="s">
        <v>125</v>
      </c>
      <c r="D6" s="19" t="s">
        <v>37</v>
      </c>
      <c r="E6" s="21" t="s">
        <v>205</v>
      </c>
      <c r="G6" s="24" t="s">
        <v>206</v>
      </c>
      <c r="I6" s="19" t="s">
        <v>303</v>
      </c>
      <c r="J6" s="19" t="s">
        <v>322</v>
      </c>
    </row>
    <row r="7" spans="1:10" ht="16.5">
      <c r="A7" s="20" t="s">
        <v>78</v>
      </c>
      <c r="B7" s="19">
        <v>476</v>
      </c>
      <c r="C7" s="19" t="s">
        <v>126</v>
      </c>
      <c r="D7" s="19" t="s">
        <v>26</v>
      </c>
      <c r="E7" s="21" t="s">
        <v>207</v>
      </c>
      <c r="G7" s="25"/>
      <c r="I7" s="19" t="s">
        <v>304</v>
      </c>
      <c r="J7" s="19" t="s">
        <v>323</v>
      </c>
    </row>
    <row r="8" spans="1:10" ht="17.25" thickBot="1">
      <c r="A8" s="20" t="s">
        <v>84</v>
      </c>
      <c r="B8" s="19">
        <v>477</v>
      </c>
      <c r="C8" s="19" t="s">
        <v>127</v>
      </c>
      <c r="D8" s="19" t="s">
        <v>25</v>
      </c>
      <c r="E8" s="21" t="s">
        <v>208</v>
      </c>
      <c r="G8" s="26" t="s">
        <v>209</v>
      </c>
      <c r="I8" s="19" t="s">
        <v>305</v>
      </c>
      <c r="J8" s="19" t="s">
        <v>324</v>
      </c>
    </row>
    <row r="9" spans="1:10" ht="17.25" thickBot="1">
      <c r="A9" s="20" t="s">
        <v>85</v>
      </c>
      <c r="B9" s="19">
        <v>478</v>
      </c>
      <c r="C9" s="19" t="s">
        <v>128</v>
      </c>
      <c r="D9" s="19" t="s">
        <v>41</v>
      </c>
      <c r="E9" s="21" t="s">
        <v>210</v>
      </c>
      <c r="I9" s="19" t="s">
        <v>306</v>
      </c>
      <c r="J9" s="19" t="s">
        <v>325</v>
      </c>
    </row>
    <row r="10" spans="1:10" ht="16.5">
      <c r="A10" s="20" t="s">
        <v>86</v>
      </c>
      <c r="B10" s="19">
        <v>479</v>
      </c>
      <c r="C10" s="19" t="s">
        <v>129</v>
      </c>
      <c r="D10" s="19" t="s">
        <v>62</v>
      </c>
      <c r="E10" s="21" t="s">
        <v>211</v>
      </c>
      <c r="G10" s="41" t="s">
        <v>264</v>
      </c>
      <c r="I10" s="19" t="s">
        <v>307</v>
      </c>
      <c r="J10" s="19" t="s">
        <v>326</v>
      </c>
    </row>
    <row r="11" spans="1:10" ht="17.25" thickBot="1">
      <c r="A11" s="20" t="s">
        <v>87</v>
      </c>
      <c r="B11" s="19">
        <v>480</v>
      </c>
      <c r="C11" s="19" t="s">
        <v>130</v>
      </c>
      <c r="D11" s="19" t="s">
        <v>48</v>
      </c>
      <c r="E11" s="21" t="s">
        <v>212</v>
      </c>
      <c r="G11" s="26" t="s">
        <v>265</v>
      </c>
      <c r="I11" s="19" t="s">
        <v>308</v>
      </c>
      <c r="J11" s="19" t="s">
        <v>327</v>
      </c>
    </row>
    <row r="12" spans="1:10" ht="17.25" thickBot="1">
      <c r="A12" s="20" t="s">
        <v>88</v>
      </c>
      <c r="B12" s="19">
        <v>481</v>
      </c>
      <c r="C12" s="19" t="s">
        <v>131</v>
      </c>
      <c r="D12" s="19" t="s">
        <v>36</v>
      </c>
      <c r="E12" s="21" t="s">
        <v>213</v>
      </c>
      <c r="I12" s="19" t="s">
        <v>309</v>
      </c>
      <c r="J12" s="19" t="s">
        <v>328</v>
      </c>
    </row>
    <row r="13" spans="1:10" ht="16.5">
      <c r="A13" s="20" t="s">
        <v>89</v>
      </c>
      <c r="B13" s="19">
        <v>482</v>
      </c>
      <c r="C13" s="19" t="s">
        <v>132</v>
      </c>
      <c r="D13" s="19" t="s">
        <v>34</v>
      </c>
      <c r="E13" s="21" t="s">
        <v>214</v>
      </c>
      <c r="G13" s="41" t="s">
        <v>282</v>
      </c>
      <c r="I13" s="19" t="s">
        <v>310</v>
      </c>
      <c r="J13" s="19" t="s">
        <v>329</v>
      </c>
    </row>
    <row r="14" spans="1:10" ht="17.25" thickBot="1">
      <c r="A14" s="20" t="s">
        <v>90</v>
      </c>
      <c r="B14" s="19">
        <v>483</v>
      </c>
      <c r="C14" s="19" t="s">
        <v>133</v>
      </c>
      <c r="D14" s="19" t="s">
        <v>42</v>
      </c>
      <c r="E14" s="21" t="s">
        <v>215</v>
      </c>
      <c r="G14" s="26">
        <f>VLOOKUP('入力シート'!D2,$A$2:$E$59,2,0)</f>
        <v>0</v>
      </c>
      <c r="I14" s="19" t="s">
        <v>311</v>
      </c>
      <c r="J14" s="19" t="s">
        <v>330</v>
      </c>
    </row>
    <row r="15" spans="1:10" ht="17.25" thickBot="1">
      <c r="A15" s="20" t="s">
        <v>91</v>
      </c>
      <c r="B15" s="19">
        <v>486</v>
      </c>
      <c r="C15" s="19" t="s">
        <v>134</v>
      </c>
      <c r="D15" s="19" t="s">
        <v>32</v>
      </c>
      <c r="E15" s="21" t="s">
        <v>216</v>
      </c>
      <c r="I15" s="19" t="s">
        <v>312</v>
      </c>
      <c r="J15" s="19" t="s">
        <v>339</v>
      </c>
    </row>
    <row r="16" spans="1:10" ht="16.5">
      <c r="A16" s="20" t="s">
        <v>92</v>
      </c>
      <c r="B16" s="19">
        <v>487</v>
      </c>
      <c r="C16" s="19" t="s">
        <v>135</v>
      </c>
      <c r="D16" s="19" t="s">
        <v>31</v>
      </c>
      <c r="E16" s="21" t="s">
        <v>217</v>
      </c>
      <c r="G16" s="41" t="s">
        <v>299</v>
      </c>
      <c r="I16" s="19" t="s">
        <v>313</v>
      </c>
      <c r="J16" s="19" t="s">
        <v>340</v>
      </c>
    </row>
    <row r="17" spans="1:10" ht="16.5">
      <c r="A17" s="20" t="s">
        <v>93</v>
      </c>
      <c r="B17" s="19">
        <v>488</v>
      </c>
      <c r="C17" s="19" t="s">
        <v>136</v>
      </c>
      <c r="D17" s="19" t="s">
        <v>49</v>
      </c>
      <c r="E17" s="21" t="s">
        <v>218</v>
      </c>
      <c r="G17" s="25" t="s">
        <v>281</v>
      </c>
      <c r="I17" s="19" t="s">
        <v>314</v>
      </c>
      <c r="J17" s="19" t="s">
        <v>331</v>
      </c>
    </row>
    <row r="18" spans="1:10" ht="17.25" thickBot="1">
      <c r="A18" s="20" t="s">
        <v>94</v>
      </c>
      <c r="B18" s="19">
        <v>484</v>
      </c>
      <c r="C18" s="19" t="s">
        <v>137</v>
      </c>
      <c r="D18" s="19" t="s">
        <v>33</v>
      </c>
      <c r="E18" s="21" t="s">
        <v>219</v>
      </c>
      <c r="G18" s="26" t="s">
        <v>283</v>
      </c>
      <c r="I18" s="19" t="s">
        <v>315</v>
      </c>
      <c r="J18" s="19" t="s">
        <v>332</v>
      </c>
    </row>
    <row r="19" spans="1:10" ht="16.5">
      <c r="A19" s="20" t="s">
        <v>95</v>
      </c>
      <c r="B19" s="19">
        <v>485</v>
      </c>
      <c r="C19" s="19" t="s">
        <v>138</v>
      </c>
      <c r="D19" s="19" t="s">
        <v>38</v>
      </c>
      <c r="E19" s="21" t="s">
        <v>220</v>
      </c>
      <c r="I19" s="19" t="s">
        <v>316</v>
      </c>
      <c r="J19" s="19" t="s">
        <v>333</v>
      </c>
    </row>
    <row r="20" spans="1:10" ht="16.5">
      <c r="A20" s="20" t="s">
        <v>96</v>
      </c>
      <c r="B20" s="19">
        <v>503</v>
      </c>
      <c r="C20" s="19" t="s">
        <v>139</v>
      </c>
      <c r="D20" s="19" t="s">
        <v>21</v>
      </c>
      <c r="E20" s="27" t="s">
        <v>221</v>
      </c>
      <c r="I20" s="19" t="s">
        <v>317</v>
      </c>
      <c r="J20" s="19" t="s">
        <v>341</v>
      </c>
    </row>
    <row r="21" spans="1:10" ht="16.5">
      <c r="A21" s="20" t="s">
        <v>97</v>
      </c>
      <c r="B21" s="19">
        <v>489</v>
      </c>
      <c r="C21" s="19" t="s">
        <v>140</v>
      </c>
      <c r="D21" s="19" t="s">
        <v>58</v>
      </c>
      <c r="E21" s="21" t="s">
        <v>222</v>
      </c>
      <c r="I21" s="19" t="s">
        <v>318</v>
      </c>
      <c r="J21" s="19" t="s">
        <v>293</v>
      </c>
    </row>
    <row r="22" spans="1:10" ht="16.5">
      <c r="A22" s="20" t="s">
        <v>98</v>
      </c>
      <c r="B22" s="19">
        <v>490</v>
      </c>
      <c r="C22" s="19" t="s">
        <v>141</v>
      </c>
      <c r="D22" s="19" t="s">
        <v>59</v>
      </c>
      <c r="E22" s="21" t="s">
        <v>223</v>
      </c>
      <c r="I22" s="19" t="s">
        <v>286</v>
      </c>
      <c r="J22" s="19" t="s">
        <v>294</v>
      </c>
    </row>
    <row r="23" spans="1:10" ht="16.5">
      <c r="A23" s="20" t="s">
        <v>99</v>
      </c>
      <c r="B23" s="19">
        <v>491</v>
      </c>
      <c r="C23" s="19" t="s">
        <v>142</v>
      </c>
      <c r="D23" s="19" t="s">
        <v>19</v>
      </c>
      <c r="E23" s="27" t="s">
        <v>224</v>
      </c>
      <c r="I23" s="19" t="s">
        <v>287</v>
      </c>
      <c r="J23" s="19" t="s">
        <v>295</v>
      </c>
    </row>
    <row r="24" spans="1:10" ht="16.5">
      <c r="A24" s="20" t="s">
        <v>100</v>
      </c>
      <c r="B24" s="19">
        <v>492</v>
      </c>
      <c r="C24" s="19" t="s">
        <v>143</v>
      </c>
      <c r="D24" s="19" t="s">
        <v>17</v>
      </c>
      <c r="E24" s="27" t="s">
        <v>225</v>
      </c>
      <c r="I24" s="19" t="s">
        <v>288</v>
      </c>
      <c r="J24" s="19" t="s">
        <v>296</v>
      </c>
    </row>
    <row r="25" spans="1:10" ht="16.5">
      <c r="A25" s="20" t="s">
        <v>101</v>
      </c>
      <c r="B25" s="19">
        <v>493</v>
      </c>
      <c r="C25" s="19" t="s">
        <v>144</v>
      </c>
      <c r="D25" s="19" t="s">
        <v>55</v>
      </c>
      <c r="E25" s="21" t="s">
        <v>226</v>
      </c>
      <c r="I25" s="19" t="s">
        <v>289</v>
      </c>
      <c r="J25" s="19" t="s">
        <v>297</v>
      </c>
    </row>
    <row r="26" spans="1:10" ht="16.5">
      <c r="A26" s="20" t="s">
        <v>102</v>
      </c>
      <c r="B26" s="19">
        <v>494</v>
      </c>
      <c r="C26" s="19" t="s">
        <v>145</v>
      </c>
      <c r="D26" s="19" t="s">
        <v>44</v>
      </c>
      <c r="E26" s="27" t="s">
        <v>227</v>
      </c>
      <c r="I26" s="19" t="s">
        <v>290</v>
      </c>
      <c r="J26" s="19" t="s">
        <v>298</v>
      </c>
    </row>
    <row r="27" spans="1:9" ht="16.5">
      <c r="A27" s="20" t="s">
        <v>103</v>
      </c>
      <c r="B27" s="19">
        <v>495</v>
      </c>
      <c r="C27" s="19" t="s">
        <v>146</v>
      </c>
      <c r="D27" s="19" t="s">
        <v>39</v>
      </c>
      <c r="E27" s="27" t="s">
        <v>228</v>
      </c>
      <c r="I27" s="19" t="s">
        <v>291</v>
      </c>
    </row>
    <row r="28" spans="1:9" ht="16.5">
      <c r="A28" s="20" t="s">
        <v>104</v>
      </c>
      <c r="B28" s="19">
        <v>496</v>
      </c>
      <c r="C28" s="19" t="s">
        <v>147</v>
      </c>
      <c r="D28" s="19" t="s">
        <v>20</v>
      </c>
      <c r="E28" s="27" t="s">
        <v>229</v>
      </c>
      <c r="I28" s="19" t="s">
        <v>292</v>
      </c>
    </row>
    <row r="29" spans="1:5" ht="16.5">
      <c r="A29" s="20" t="s">
        <v>105</v>
      </c>
      <c r="B29" s="19">
        <v>497</v>
      </c>
      <c r="C29" s="19" t="s">
        <v>148</v>
      </c>
      <c r="D29" s="19" t="s">
        <v>18</v>
      </c>
      <c r="E29" s="27" t="s">
        <v>230</v>
      </c>
    </row>
    <row r="30" spans="1:5" ht="16.5">
      <c r="A30" s="20" t="s">
        <v>106</v>
      </c>
      <c r="B30" s="19">
        <v>498</v>
      </c>
      <c r="C30" s="19" t="s">
        <v>149</v>
      </c>
      <c r="D30" s="19" t="s">
        <v>57</v>
      </c>
      <c r="E30" s="21" t="s">
        <v>231</v>
      </c>
    </row>
    <row r="31" spans="1:5" ht="16.5">
      <c r="A31" s="20" t="s">
        <v>107</v>
      </c>
      <c r="B31" s="19">
        <v>499</v>
      </c>
      <c r="C31" s="19" t="s">
        <v>150</v>
      </c>
      <c r="D31" s="19" t="s">
        <v>56</v>
      </c>
      <c r="E31" s="21" t="s">
        <v>232</v>
      </c>
    </row>
    <row r="32" spans="1:5" ht="16.5">
      <c r="A32" s="20" t="s">
        <v>108</v>
      </c>
      <c r="B32" s="19">
        <v>500</v>
      </c>
      <c r="C32" s="19" t="s">
        <v>151</v>
      </c>
      <c r="D32" s="19" t="s">
        <v>50</v>
      </c>
      <c r="E32" s="27" t="s">
        <v>233</v>
      </c>
    </row>
    <row r="33" spans="1:5" ht="16.5">
      <c r="A33" s="28" t="s">
        <v>79</v>
      </c>
      <c r="B33" s="29">
        <v>501</v>
      </c>
      <c r="C33" s="19" t="s">
        <v>175</v>
      </c>
      <c r="D33" s="19" t="s">
        <v>234</v>
      </c>
      <c r="E33" s="27" t="s">
        <v>235</v>
      </c>
    </row>
    <row r="34" spans="1:5" ht="16.5">
      <c r="A34" s="20" t="s">
        <v>109</v>
      </c>
      <c r="B34" s="19">
        <v>504</v>
      </c>
      <c r="C34" s="19" t="s">
        <v>152</v>
      </c>
      <c r="D34" s="19" t="s">
        <v>43</v>
      </c>
      <c r="E34" s="21" t="s">
        <v>236</v>
      </c>
    </row>
    <row r="35" spans="1:5" ht="16.5">
      <c r="A35" s="20" t="s">
        <v>110</v>
      </c>
      <c r="B35" s="19">
        <v>502</v>
      </c>
      <c r="C35" s="19" t="s">
        <v>153</v>
      </c>
      <c r="D35" s="19" t="s">
        <v>54</v>
      </c>
      <c r="E35" s="21" t="s">
        <v>237</v>
      </c>
    </row>
    <row r="36" spans="1:5" ht="16.5">
      <c r="A36" s="28" t="s">
        <v>354</v>
      </c>
      <c r="B36" s="29">
        <v>505</v>
      </c>
      <c r="C36" s="19" t="s">
        <v>178</v>
      </c>
      <c r="D36" s="19" t="s">
        <v>238</v>
      </c>
      <c r="E36" s="21" t="s">
        <v>239</v>
      </c>
    </row>
    <row r="37" spans="1:5" ht="16.5">
      <c r="A37" s="20" t="s">
        <v>111</v>
      </c>
      <c r="B37" s="19">
        <v>522</v>
      </c>
      <c r="C37" s="19" t="s">
        <v>154</v>
      </c>
      <c r="D37" s="19" t="s">
        <v>29</v>
      </c>
      <c r="E37" s="21" t="s">
        <v>240</v>
      </c>
    </row>
    <row r="38" spans="1:5" ht="16.5">
      <c r="A38" s="20" t="s">
        <v>80</v>
      </c>
      <c r="B38" s="19">
        <v>523</v>
      </c>
      <c r="C38" s="19" t="s">
        <v>155</v>
      </c>
      <c r="D38" s="19" t="s">
        <v>45</v>
      </c>
      <c r="E38" s="21" t="s">
        <v>241</v>
      </c>
    </row>
    <row r="39" spans="1:5" ht="16.5">
      <c r="A39" s="20" t="s">
        <v>120</v>
      </c>
      <c r="B39" s="19">
        <v>525</v>
      </c>
      <c r="C39" s="19" t="s">
        <v>165</v>
      </c>
      <c r="D39" s="19" t="s">
        <v>51</v>
      </c>
      <c r="E39" s="21" t="s">
        <v>242</v>
      </c>
    </row>
    <row r="40" spans="1:5" ht="16.5">
      <c r="A40" s="20" t="s">
        <v>117</v>
      </c>
      <c r="B40" s="19">
        <v>526</v>
      </c>
      <c r="C40" s="19" t="s">
        <v>161</v>
      </c>
      <c r="D40" s="19" t="s">
        <v>30</v>
      </c>
      <c r="E40" s="21" t="s">
        <v>243</v>
      </c>
    </row>
    <row r="41" spans="1:5" ht="16.5">
      <c r="A41" s="20" t="s">
        <v>121</v>
      </c>
      <c r="B41" s="19">
        <v>512</v>
      </c>
      <c r="C41" s="19" t="s">
        <v>166</v>
      </c>
      <c r="D41" s="19" t="s">
        <v>52</v>
      </c>
      <c r="E41" s="21" t="s">
        <v>244</v>
      </c>
    </row>
    <row r="42" spans="1:5" ht="16.5">
      <c r="A42" s="20" t="s">
        <v>118</v>
      </c>
      <c r="B42" s="19">
        <v>513</v>
      </c>
      <c r="C42" s="19" t="s">
        <v>162</v>
      </c>
      <c r="D42" s="19" t="s">
        <v>40</v>
      </c>
      <c r="E42" s="21" t="s">
        <v>245</v>
      </c>
    </row>
    <row r="43" spans="1:5" ht="16.5">
      <c r="A43" s="20" t="s">
        <v>112</v>
      </c>
      <c r="B43" s="19">
        <v>514</v>
      </c>
      <c r="C43" s="19" t="s">
        <v>156</v>
      </c>
      <c r="D43" s="19" t="s">
        <v>22</v>
      </c>
      <c r="E43" s="21" t="s">
        <v>246</v>
      </c>
    </row>
    <row r="44" spans="1:5" ht="16.5">
      <c r="A44" s="20" t="s">
        <v>113</v>
      </c>
      <c r="B44" s="19">
        <v>515</v>
      </c>
      <c r="C44" s="19" t="s">
        <v>157</v>
      </c>
      <c r="D44" s="19" t="s">
        <v>23</v>
      </c>
      <c r="E44" s="21" t="s">
        <v>247</v>
      </c>
    </row>
    <row r="45" spans="1:5" ht="16.5">
      <c r="A45" s="20" t="s">
        <v>119</v>
      </c>
      <c r="B45" s="19">
        <v>516</v>
      </c>
      <c r="C45" s="19" t="s">
        <v>163</v>
      </c>
      <c r="D45" s="19" t="s">
        <v>46</v>
      </c>
      <c r="E45" s="21" t="s">
        <v>248</v>
      </c>
    </row>
    <row r="46" spans="1:5" ht="16.5">
      <c r="A46" s="20" t="s">
        <v>122</v>
      </c>
      <c r="B46" s="19">
        <v>517</v>
      </c>
      <c r="C46" s="19" t="s">
        <v>168</v>
      </c>
      <c r="D46" s="19" t="s">
        <v>60</v>
      </c>
      <c r="E46" s="21" t="s">
        <v>249</v>
      </c>
    </row>
    <row r="47" spans="1:5" ht="16.5">
      <c r="A47" s="28" t="s">
        <v>170</v>
      </c>
      <c r="B47" s="29">
        <v>518</v>
      </c>
      <c r="C47" s="19" t="s">
        <v>179</v>
      </c>
      <c r="D47" s="19" t="s">
        <v>250</v>
      </c>
      <c r="E47" s="21" t="s">
        <v>251</v>
      </c>
    </row>
    <row r="48" spans="1:5" ht="16.5">
      <c r="A48" s="20" t="s">
        <v>114</v>
      </c>
      <c r="B48" s="19">
        <v>520</v>
      </c>
      <c r="C48" s="19" t="s">
        <v>158</v>
      </c>
      <c r="D48" s="19" t="s">
        <v>24</v>
      </c>
      <c r="E48" s="21" t="s">
        <v>252</v>
      </c>
    </row>
    <row r="49" spans="1:5" ht="16.5">
      <c r="A49" s="20" t="s">
        <v>253</v>
      </c>
      <c r="B49" s="19">
        <v>519</v>
      </c>
      <c r="C49" s="19" t="s">
        <v>169</v>
      </c>
      <c r="D49" s="19" t="s">
        <v>61</v>
      </c>
      <c r="E49" s="21" t="s">
        <v>254</v>
      </c>
    </row>
    <row r="50" spans="1:5" ht="16.5">
      <c r="A50" s="20" t="s">
        <v>115</v>
      </c>
      <c r="B50" s="19">
        <v>506</v>
      </c>
      <c r="C50" s="19" t="s">
        <v>159</v>
      </c>
      <c r="D50" s="19" t="s">
        <v>27</v>
      </c>
      <c r="E50" s="21" t="s">
        <v>255</v>
      </c>
    </row>
    <row r="51" spans="1:5" ht="16.5">
      <c r="A51" s="20" t="s">
        <v>171</v>
      </c>
      <c r="B51" s="19">
        <v>509</v>
      </c>
      <c r="C51" s="19" t="s">
        <v>164</v>
      </c>
      <c r="D51" s="19" t="s">
        <v>47</v>
      </c>
      <c r="E51" s="21" t="s">
        <v>256</v>
      </c>
    </row>
    <row r="52" spans="1:5" ht="16.5">
      <c r="A52" s="20" t="s">
        <v>335</v>
      </c>
      <c r="B52" s="19">
        <v>508</v>
      </c>
      <c r="C52" s="19" t="s">
        <v>336</v>
      </c>
      <c r="D52" s="19" t="s">
        <v>337</v>
      </c>
      <c r="E52" s="21" t="s">
        <v>338</v>
      </c>
    </row>
    <row r="53" spans="1:5" ht="16.5">
      <c r="A53" s="20" t="s">
        <v>116</v>
      </c>
      <c r="B53" s="19">
        <v>511</v>
      </c>
      <c r="C53" s="19" t="s">
        <v>160</v>
      </c>
      <c r="D53" s="19" t="s">
        <v>28</v>
      </c>
      <c r="E53" s="21" t="s">
        <v>257</v>
      </c>
    </row>
    <row r="54" spans="1:5" ht="16.5">
      <c r="A54" s="20" t="s">
        <v>258</v>
      </c>
      <c r="B54" s="19">
        <v>521</v>
      </c>
      <c r="C54" s="19" t="s">
        <v>167</v>
      </c>
      <c r="D54" s="19" t="s">
        <v>53</v>
      </c>
      <c r="E54" s="21" t="s">
        <v>259</v>
      </c>
    </row>
    <row r="55" spans="1:5" ht="16.5">
      <c r="A55" s="28" t="s">
        <v>172</v>
      </c>
      <c r="B55" s="29">
        <v>573</v>
      </c>
      <c r="C55" s="19" t="s">
        <v>177</v>
      </c>
      <c r="D55" s="19" t="s">
        <v>260</v>
      </c>
      <c r="E55" s="21" t="s">
        <v>261</v>
      </c>
    </row>
    <row r="56" spans="1:5" ht="16.5">
      <c r="A56" s="19" t="s">
        <v>342</v>
      </c>
      <c r="B56" s="19">
        <v>440</v>
      </c>
      <c r="C56" s="19" t="s">
        <v>343</v>
      </c>
      <c r="D56" s="19" t="s">
        <v>344</v>
      </c>
      <c r="E56" s="19" t="s">
        <v>345</v>
      </c>
    </row>
    <row r="57" spans="1:5" ht="16.5">
      <c r="A57" s="19" t="s">
        <v>346</v>
      </c>
      <c r="B57" s="19">
        <v>442</v>
      </c>
      <c r="C57" s="123" t="s">
        <v>347</v>
      </c>
      <c r="D57" s="19" t="s">
        <v>348</v>
      </c>
      <c r="E57" s="19" t="s">
        <v>349</v>
      </c>
    </row>
    <row r="58" spans="1:5" ht="16.5">
      <c r="A58" s="19" t="s">
        <v>350</v>
      </c>
      <c r="B58" s="19">
        <v>443</v>
      </c>
      <c r="C58" s="19" t="s">
        <v>351</v>
      </c>
      <c r="D58" s="19" t="s">
        <v>352</v>
      </c>
      <c r="E58" s="19" t="s">
        <v>353</v>
      </c>
    </row>
    <row r="59" spans="1:5" ht="17.25" thickBot="1">
      <c r="A59" s="30" t="s">
        <v>173</v>
      </c>
      <c r="B59" s="31">
        <v>438</v>
      </c>
      <c r="C59" s="32" t="s">
        <v>174</v>
      </c>
      <c r="D59" s="32" t="s">
        <v>262</v>
      </c>
      <c r="E59" s="33" t="s">
        <v>263</v>
      </c>
    </row>
    <row r="65" spans="1:5" ht="16.5">
      <c r="A65" s="34"/>
      <c r="B65" s="34"/>
      <c r="C65" s="34"/>
      <c r="D65" s="34"/>
      <c r="E65" s="34"/>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71"/>
  <sheetViews>
    <sheetView zoomScale="91" zoomScaleNormal="91" zoomScalePageLayoutView="0" workbookViewId="0" topLeftCell="A1">
      <pane ySplit="1" topLeftCell="A24" activePane="bottomLeft" state="frozen"/>
      <selection pane="topLeft" activeCell="A1" sqref="A1"/>
      <selection pane="bottomLeft" activeCell="L37" sqref="L37"/>
    </sheetView>
  </sheetViews>
  <sheetFormatPr defaultColWidth="8.796875" defaultRowHeight="14.25"/>
  <cols>
    <col min="1" max="1" width="7.59765625" style="108" customWidth="1"/>
    <col min="2" max="2" width="9" style="2" bestFit="1" customWidth="1"/>
    <col min="3" max="3" width="3.69921875" style="2" bestFit="1" customWidth="1"/>
    <col min="4" max="5" width="8.69921875" style="2" customWidth="1"/>
    <col min="6" max="6" width="5.09765625" style="2" bestFit="1" customWidth="1"/>
    <col min="7" max="7" width="4.3984375" style="2" bestFit="1" customWidth="1"/>
    <col min="8" max="8" width="8.69921875" style="2" customWidth="1"/>
    <col min="9" max="9" width="7.19921875" style="2" bestFit="1" customWidth="1"/>
    <col min="10" max="10" width="9" style="2" bestFit="1" customWidth="1"/>
    <col min="11" max="11" width="7.19921875" style="2" bestFit="1" customWidth="1"/>
    <col min="12" max="12" width="7.69921875" style="2" bestFit="1" customWidth="1"/>
    <col min="13" max="13" width="7.19921875" style="2" bestFit="1" customWidth="1"/>
    <col min="14" max="15" width="5.8984375" style="2" bestFit="1" customWidth="1"/>
    <col min="16" max="16384" width="8.69921875" style="2" customWidth="1"/>
  </cols>
  <sheetData>
    <row r="1" spans="1:15" s="3" customFormat="1" ht="16.5">
      <c r="A1" s="106" t="s">
        <v>186</v>
      </c>
      <c r="B1" s="3" t="s">
        <v>187</v>
      </c>
      <c r="C1" s="3" t="s">
        <v>188</v>
      </c>
      <c r="D1" s="3" t="s">
        <v>189</v>
      </c>
      <c r="E1" s="3" t="s">
        <v>190</v>
      </c>
      <c r="F1" s="3" t="s">
        <v>191</v>
      </c>
      <c r="G1" s="3" t="s">
        <v>192</v>
      </c>
      <c r="H1" s="3" t="s">
        <v>193</v>
      </c>
      <c r="I1" s="3" t="s">
        <v>194</v>
      </c>
      <c r="J1" s="3" t="s">
        <v>195</v>
      </c>
      <c r="K1" s="3" t="s">
        <v>196</v>
      </c>
      <c r="L1" s="3" t="s">
        <v>197</v>
      </c>
      <c r="M1" s="3" t="s">
        <v>198</v>
      </c>
      <c r="N1" s="3" t="s">
        <v>199</v>
      </c>
      <c r="O1" s="3" t="s">
        <v>200</v>
      </c>
    </row>
    <row r="2" spans="1:15" ht="16.5">
      <c r="A2" s="107">
        <f>IF('入力シート'!B9=0,"",'計算シート'!$G$14)</f>
      </c>
      <c r="B2" s="104" t="str">
        <f>IF('入力シート'!B9=0," ",'入力シート'!B9)</f>
        <v> </v>
      </c>
      <c r="C2" s="105">
        <f>IF('入力シート'!B9=0,"",'入力シート'!P9)</f>
      </c>
      <c r="D2" s="6">
        <f>IF('入力シート'!B9=0,"",CONCATENATE('入力シート'!C9,'計算シート'!$G$11,'入力シート'!D9))</f>
      </c>
      <c r="E2" s="6">
        <f>IF('入力シート'!B9=0,"",CONCATENATE('入力シート'!E9,'計算シート'!$G$11,'入力シート'!F9))</f>
      </c>
      <c r="F2" s="6"/>
      <c r="G2" s="104" t="str">
        <f>IF('入力シート'!G9=0," ",'入力シート'!G9)</f>
        <v> </v>
      </c>
      <c r="H2" s="104">
        <f>IF(OR(C2=0,'入力シート'!H9=0),"",'入力シート'!H9)</f>
      </c>
      <c r="I2" s="104">
        <f>IF('入力シート'!I9=0,"",'入力シート'!I9)</f>
      </c>
      <c r="J2" s="104">
        <f>IF(OR(E2=0,'入力シート'!J9=0),"",'入力シート'!J9)</f>
      </c>
      <c r="K2" s="104">
        <f>IF('入力シート'!K9=0,"",'入力シート'!K9)</f>
      </c>
      <c r="L2" s="104">
        <f>IF(OR(G2=0,'入力シート'!L9=0),"",'入力シート'!L9)</f>
      </c>
      <c r="M2" s="104">
        <f>IF('入力シート'!M9=0,"",'入力シート'!M9)</f>
      </c>
      <c r="N2" s="104">
        <f>IF(C2=0,"",IF(AND(C2=1,'入力シート'!N9="○"),CONCATENATE('計算シート'!$G$17,'入力シート'!N9),IF(AND(C2=2,'入力シート'!N9="○"),CONCATENATE('計算シート'!$G$18,'入力シート'!N9),"")))</f>
      </c>
      <c r="O2" s="104">
        <f>IF(C2=0,"",IF(AND(C2=1,'入力シート'!O9="○"),CONCATENATE('計算シート'!$G$17,'入力シート'!O9),IF(AND(C2=2,'入力シート'!O9="○"),CONCATENATE('計算シート'!$G$18,'入力シート'!O9),"")))</f>
      </c>
    </row>
    <row r="3" spans="1:15" ht="16.5">
      <c r="A3" s="107">
        <f>IF('入力シート'!B10=0,"",'計算シート'!$G$14)</f>
      </c>
      <c r="B3" s="104" t="str">
        <f>IF('入力シート'!B10=0," ",'入力シート'!B10)</f>
        <v> </v>
      </c>
      <c r="C3" s="105">
        <f>IF('入力シート'!B10=0,"",'入力シート'!P10)</f>
      </c>
      <c r="D3" s="6">
        <f>IF('入力シート'!B10=0,"",CONCATENATE('入力シート'!C10,'計算シート'!$G$11,'入力シート'!D10))</f>
      </c>
      <c r="E3" s="6">
        <f>IF('入力シート'!B10=0,"",CONCATENATE('入力シート'!E10,'計算シート'!$G$11,'入力シート'!F10))</f>
      </c>
      <c r="F3" s="6"/>
      <c r="G3" s="104" t="str">
        <f>IF('入力シート'!G10=0," ",'入力シート'!G10)</f>
        <v> </v>
      </c>
      <c r="H3" s="104">
        <f>IF(OR(C3=0,'入力シート'!H10=0),"",'入力シート'!H10)</f>
      </c>
      <c r="I3" s="104">
        <f>IF('入力シート'!I10=0,"",'入力シート'!I10)</f>
      </c>
      <c r="J3" s="104">
        <f>IF(OR(E3=0,'入力シート'!J10=0),"",'入力シート'!J10)</f>
      </c>
      <c r="K3" s="104">
        <f>IF('入力シート'!K10=0,"",'入力シート'!K10)</f>
      </c>
      <c r="L3" s="104">
        <f>IF(OR(G3=0,'入力シート'!L10=0),"",'入力シート'!L10)</f>
      </c>
      <c r="M3" s="104">
        <f>IF('入力シート'!M10=0,"",'入力シート'!M10)</f>
      </c>
      <c r="N3" s="104">
        <f>IF(C3=0,"",IF(AND(C3=1,'入力シート'!N10="○"),CONCATENATE('計算シート'!$G$17,'入力シート'!N10),IF(AND(C3=2,'入力シート'!N10="○"),CONCATENATE('計算シート'!$G$18,'入力シート'!N10),"")))</f>
      </c>
      <c r="O3" s="104">
        <f>IF(C3=0,"",IF(AND(C3=1,'入力シート'!O10="○"),CONCATENATE('計算シート'!$G$17,'入力シート'!O10),IF(AND(C3=2,'入力シート'!O10="○"),CONCATENATE('計算シート'!$G$18,'入力シート'!O10),"")))</f>
      </c>
    </row>
    <row r="4" spans="1:15" ht="16.5">
      <c r="A4" s="107">
        <f>IF('入力シート'!B11=0,"",'計算シート'!$G$14)</f>
      </c>
      <c r="B4" s="104" t="str">
        <f>IF('入力シート'!B11=0," ",'入力シート'!B11)</f>
        <v> </v>
      </c>
      <c r="C4" s="105">
        <f>IF('入力シート'!B11=0,"",'入力シート'!P11)</f>
      </c>
      <c r="D4" s="6">
        <f>IF('入力シート'!B11=0,"",CONCATENATE('入力シート'!C11,'計算シート'!$G$11,'入力シート'!D11))</f>
      </c>
      <c r="E4" s="6">
        <f>IF('入力シート'!B11=0,"",CONCATENATE('入力シート'!E11,'計算シート'!$G$11,'入力シート'!F11))</f>
      </c>
      <c r="F4" s="6"/>
      <c r="G4" s="104" t="str">
        <f>IF('入力シート'!G11=0," ",'入力シート'!G11)</f>
        <v> </v>
      </c>
      <c r="H4" s="104">
        <f>IF(OR(C4=0,'入力シート'!H11=0),"",'入力シート'!H11)</f>
      </c>
      <c r="I4" s="104">
        <f>IF('入力シート'!I11=0,"",'入力シート'!I11)</f>
      </c>
      <c r="J4" s="104">
        <f>IF(OR(E4=0,'入力シート'!J11=0),"",'入力シート'!J11)</f>
      </c>
      <c r="K4" s="104">
        <f>IF('入力シート'!K11=0,"",'入力シート'!K11)</f>
      </c>
      <c r="L4" s="104">
        <f>IF(OR(G4=0,'入力シート'!L11=0),"",'入力シート'!L11)</f>
      </c>
      <c r="M4" s="104">
        <f>IF('入力シート'!M11=0,"",'入力シート'!M11)</f>
      </c>
      <c r="N4" s="104">
        <f>IF(C4=0,"",IF(AND(C4=1,'入力シート'!N11="○"),CONCATENATE('計算シート'!$G$17,'入力シート'!N11),IF(AND(C4=2,'入力シート'!N11="○"),CONCATENATE('計算シート'!$G$18,'入力シート'!N11),"")))</f>
      </c>
      <c r="O4" s="104">
        <f>IF(C4=0,"",IF(AND(C4=1,'入力シート'!O11="○"),CONCATENATE('計算シート'!$G$17,'入力シート'!O11),IF(AND(C4=2,'入力シート'!O11="○"),CONCATENATE('計算シート'!$G$18,'入力シート'!O11),"")))</f>
      </c>
    </row>
    <row r="5" spans="1:15" ht="16.5">
      <c r="A5" s="107">
        <f>IF('入力シート'!B12=0,"",'計算シート'!$G$14)</f>
      </c>
      <c r="B5" s="104" t="str">
        <f>IF('入力シート'!B12=0," ",'入力シート'!B12)</f>
        <v> </v>
      </c>
      <c r="C5" s="105">
        <f>IF('入力シート'!B12=0,"",'入力シート'!P12)</f>
      </c>
      <c r="D5" s="6">
        <f>IF('入力シート'!B12=0,"",CONCATENATE('入力シート'!C12,'計算シート'!$G$11,'入力シート'!D12))</f>
      </c>
      <c r="E5" s="6">
        <f>IF('入力シート'!B12=0,"",CONCATENATE('入力シート'!E12,'計算シート'!$G$11,'入力シート'!F12))</f>
      </c>
      <c r="F5" s="6"/>
      <c r="G5" s="104" t="str">
        <f>IF('入力シート'!G12=0," ",'入力シート'!G12)</f>
        <v> </v>
      </c>
      <c r="H5" s="104">
        <f>IF(OR(C5=0,'入力シート'!H12=0),"",'入力シート'!H12)</f>
      </c>
      <c r="I5" s="104">
        <f>IF('入力シート'!I12=0,"",'入力シート'!I12)</f>
      </c>
      <c r="J5" s="104">
        <f>IF(OR(E5=0,'入力シート'!J12=0),"",'入力シート'!J12)</f>
      </c>
      <c r="K5" s="104">
        <f>IF('入力シート'!K12=0,"",'入力シート'!K12)</f>
      </c>
      <c r="L5" s="104">
        <f>IF(OR(G5=0,'入力シート'!L12=0),"",'入力シート'!L12)</f>
      </c>
      <c r="M5" s="104">
        <f>IF('入力シート'!M12=0,"",'入力シート'!M12)</f>
      </c>
      <c r="N5" s="104">
        <f>IF(C5=0,"",IF(AND(C5=1,'入力シート'!N12="○"),CONCATENATE('計算シート'!$G$17,'入力シート'!N12),IF(AND(C5=2,'入力シート'!N12="○"),CONCATENATE('計算シート'!$G$18,'入力シート'!N12),"")))</f>
      </c>
      <c r="O5" s="104">
        <f>IF(C5=0,"",IF(AND(C5=1,'入力シート'!O12="○"),CONCATENATE('計算シート'!$G$17,'入力シート'!O12),IF(AND(C5=2,'入力シート'!O12="○"),CONCATENATE('計算シート'!$G$18,'入力シート'!O12),"")))</f>
      </c>
    </row>
    <row r="6" spans="1:15" ht="16.5">
      <c r="A6" s="107">
        <f>IF('入力シート'!B13=0,"",'計算シート'!$G$14)</f>
      </c>
      <c r="B6" s="104" t="str">
        <f>IF('入力シート'!B13=0," ",'入力シート'!B13)</f>
        <v> </v>
      </c>
      <c r="C6" s="105">
        <f>IF('入力シート'!B13=0,"",'入力シート'!P13)</f>
      </c>
      <c r="D6" s="6">
        <f>IF('入力シート'!B13=0,"",CONCATENATE('入力シート'!C13,'計算シート'!$G$11,'入力シート'!D13))</f>
      </c>
      <c r="E6" s="6">
        <f>IF('入力シート'!B13=0,"",CONCATENATE('入力シート'!E13,'計算シート'!$G$11,'入力シート'!F13))</f>
      </c>
      <c r="F6" s="6"/>
      <c r="G6" s="104" t="str">
        <f>IF('入力シート'!G13=0," ",'入力シート'!G13)</f>
        <v> </v>
      </c>
      <c r="H6" s="104">
        <f>IF(OR(C6=0,'入力シート'!H13=0),"",'入力シート'!H13)</f>
      </c>
      <c r="I6" s="104">
        <f>IF('入力シート'!I13=0,"",'入力シート'!I13)</f>
      </c>
      <c r="J6" s="104">
        <f>IF(OR(E6=0,'入力シート'!J13=0),"",'入力シート'!J13)</f>
      </c>
      <c r="K6" s="104">
        <f>IF('入力シート'!K13=0,"",'入力シート'!K13)</f>
      </c>
      <c r="L6" s="104">
        <f>IF(OR(G6=0,'入力シート'!L13=0),"",'入力シート'!L13)</f>
      </c>
      <c r="M6" s="104">
        <f>IF('入力シート'!M13=0,"",'入力シート'!M13)</f>
      </c>
      <c r="N6" s="104">
        <f>IF(C6=0,"",IF(AND(C6=1,'入力シート'!N13="○"),CONCATENATE('計算シート'!$G$17,'入力シート'!N13),IF(AND(C6=2,'入力シート'!N13="○"),CONCATENATE('計算シート'!$G$18,'入力シート'!N13),"")))</f>
      </c>
      <c r="O6" s="104">
        <f>IF(C6=0,"",IF(AND(C6=1,'入力シート'!O13="○"),CONCATENATE('計算シート'!$G$17,'入力シート'!O13),IF(AND(C6=2,'入力シート'!O13="○"),CONCATENATE('計算シート'!$G$18,'入力シート'!O13),"")))</f>
      </c>
    </row>
    <row r="7" spans="1:15" ht="16.5">
      <c r="A7" s="107">
        <f>IF('入力シート'!B14=0,"",'計算シート'!$G$14)</f>
      </c>
      <c r="B7" s="104" t="str">
        <f>IF('入力シート'!B14=0," ",'入力シート'!B14)</f>
        <v> </v>
      </c>
      <c r="C7" s="105">
        <f>IF('入力シート'!B14=0,"",'入力シート'!P14)</f>
      </c>
      <c r="D7" s="6">
        <f>IF('入力シート'!B14=0,"",CONCATENATE('入力シート'!C14,'計算シート'!$G$11,'入力シート'!D14))</f>
      </c>
      <c r="E7" s="6">
        <f>IF('入力シート'!B14=0,"",CONCATENATE('入力シート'!E14,'計算シート'!$G$11,'入力シート'!F14))</f>
      </c>
      <c r="F7" s="6"/>
      <c r="G7" s="104" t="str">
        <f>IF('入力シート'!G14=0," ",'入力シート'!G14)</f>
        <v> </v>
      </c>
      <c r="H7" s="104">
        <f>IF(OR(C7=0,'入力シート'!H14=0),"",'入力シート'!H14)</f>
      </c>
      <c r="I7" s="104">
        <f>IF('入力シート'!I14=0,"",'入力シート'!I14)</f>
      </c>
      <c r="J7" s="104">
        <f>IF(OR(E7=0,'入力シート'!J14=0),"",'入力シート'!J14)</f>
      </c>
      <c r="K7" s="104">
        <f>IF('入力シート'!K14=0,"",'入力シート'!K14)</f>
      </c>
      <c r="L7" s="104">
        <f>IF(OR(G7=0,'入力シート'!L14=0),"",'入力シート'!L14)</f>
      </c>
      <c r="M7" s="104">
        <f>IF('入力シート'!M14=0,"",'入力シート'!M14)</f>
      </c>
      <c r="N7" s="104">
        <f>IF(C7=0,"",IF(AND(C7=1,'入力シート'!N14="○"),CONCATENATE('計算シート'!$G$17,'入力シート'!N14),IF(AND(C7=2,'入力シート'!N14="○"),CONCATENATE('計算シート'!$G$18,'入力シート'!N14),"")))</f>
      </c>
      <c r="O7" s="104">
        <f>IF(C7=0,"",IF(AND(C7=1,'入力シート'!O14="○"),CONCATENATE('計算シート'!$G$17,'入力シート'!O14),IF(AND(C7=2,'入力シート'!O14="○"),CONCATENATE('計算シート'!$G$18,'入力シート'!O14),"")))</f>
      </c>
    </row>
    <row r="8" spans="1:15" ht="16.5">
      <c r="A8" s="107">
        <f>IF('入力シート'!B15=0,"",'計算シート'!$G$14)</f>
      </c>
      <c r="B8" s="104" t="str">
        <f>IF('入力シート'!B15=0," ",'入力シート'!B15)</f>
        <v> </v>
      </c>
      <c r="C8" s="105">
        <f>IF('入力シート'!B15=0,"",'入力シート'!P15)</f>
      </c>
      <c r="D8" s="6">
        <f>IF('入力シート'!B15=0,"",CONCATENATE('入力シート'!C15,'計算シート'!$G$11,'入力シート'!D15))</f>
      </c>
      <c r="E8" s="6">
        <f>IF('入力シート'!B15=0,"",CONCATENATE('入力シート'!E15,'計算シート'!$G$11,'入力シート'!F15))</f>
      </c>
      <c r="F8" s="6"/>
      <c r="G8" s="104" t="str">
        <f>IF('入力シート'!G15=0," ",'入力シート'!G15)</f>
        <v> </v>
      </c>
      <c r="H8" s="104">
        <f>IF(OR(C8=0,'入力シート'!H15=0),"",'入力シート'!H15)</f>
      </c>
      <c r="I8" s="104">
        <f>IF('入力シート'!I15=0,"",'入力シート'!I15)</f>
      </c>
      <c r="J8" s="104">
        <f>IF(OR(E8=0,'入力シート'!J15=0),"",'入力シート'!J15)</f>
      </c>
      <c r="K8" s="104">
        <f>IF('入力シート'!K15=0,"",'入力シート'!K15)</f>
      </c>
      <c r="L8" s="104">
        <f>IF(OR(G8=0,'入力シート'!L15=0),"",'入力シート'!L15)</f>
      </c>
      <c r="M8" s="104">
        <f>IF('入力シート'!M15=0,"",'入力シート'!M15)</f>
      </c>
      <c r="N8" s="104">
        <f>IF(C8=0,"",IF(AND(C8=1,'入力シート'!N15="○"),CONCATENATE('計算シート'!$G$17,'入力シート'!N15),IF(AND(C8=2,'入力シート'!N15="○"),CONCATENATE('計算シート'!$G$18,'入力シート'!N15),"")))</f>
      </c>
      <c r="O8" s="104">
        <f>IF(C8=0,"",IF(AND(C8=1,'入力シート'!O15="○"),CONCATENATE('計算シート'!$G$17,'入力シート'!O15),IF(AND(C8=2,'入力シート'!O15="○"),CONCATENATE('計算シート'!$G$18,'入力シート'!O15),"")))</f>
      </c>
    </row>
    <row r="9" spans="1:15" ht="16.5">
      <c r="A9" s="107">
        <f>IF('入力シート'!B16=0,"",'計算シート'!$G$14)</f>
      </c>
      <c r="B9" s="104" t="str">
        <f>IF('入力シート'!B16=0," ",'入力シート'!B16)</f>
        <v> </v>
      </c>
      <c r="C9" s="105">
        <f>IF('入力シート'!B16=0,"",'入力シート'!P16)</f>
      </c>
      <c r="D9" s="6">
        <f>IF('入力シート'!B16=0,"",CONCATENATE('入力シート'!C16,'計算シート'!$G$11,'入力シート'!D16))</f>
      </c>
      <c r="E9" s="6">
        <f>IF('入力シート'!B16=0,"",CONCATENATE('入力シート'!E16,'計算シート'!$G$11,'入力シート'!F16))</f>
      </c>
      <c r="F9" s="6"/>
      <c r="G9" s="104" t="str">
        <f>IF('入力シート'!G16=0," ",'入力シート'!G16)</f>
        <v> </v>
      </c>
      <c r="H9" s="104">
        <f>IF(OR(C9=0,'入力シート'!H16=0),"",'入力シート'!H16)</f>
      </c>
      <c r="I9" s="104">
        <f>IF('入力シート'!I16=0,"",'入力シート'!I16)</f>
      </c>
      <c r="J9" s="104">
        <f>IF(OR(E9=0,'入力シート'!J16=0),"",'入力シート'!J16)</f>
      </c>
      <c r="K9" s="104">
        <f>IF('入力シート'!K16=0,"",'入力シート'!K16)</f>
      </c>
      <c r="L9" s="104">
        <f>IF(OR(G9=0,'入力シート'!L16=0),"",'入力シート'!L16)</f>
      </c>
      <c r="M9" s="104">
        <f>IF('入力シート'!M16=0,"",'入力シート'!M16)</f>
      </c>
      <c r="N9" s="104">
        <f>IF(C9=0,"",IF(AND(C9=1,'入力シート'!N16="○"),CONCATENATE('計算シート'!$G$17,'入力シート'!N16),IF(AND(C9=2,'入力シート'!N16="○"),CONCATENATE('計算シート'!$G$18,'入力シート'!N16),"")))</f>
      </c>
      <c r="O9" s="104">
        <f>IF(C9=0,"",IF(AND(C9=1,'入力シート'!O16="○"),CONCATENATE('計算シート'!$G$17,'入力シート'!O16),IF(AND(C9=2,'入力シート'!O16="○"),CONCATENATE('計算シート'!$G$18,'入力シート'!O16),"")))</f>
      </c>
    </row>
    <row r="10" spans="1:15" ht="16.5">
      <c r="A10" s="107">
        <f>IF('入力シート'!B17=0,"",'計算シート'!$G$14)</f>
      </c>
      <c r="B10" s="104" t="str">
        <f>IF('入力シート'!B17=0," ",'入力シート'!B17)</f>
        <v> </v>
      </c>
      <c r="C10" s="105">
        <f>IF('入力シート'!B17=0,"",'入力シート'!P17)</f>
      </c>
      <c r="D10" s="6">
        <f>IF('入力シート'!B17=0,"",CONCATENATE('入力シート'!C17,'計算シート'!$G$11,'入力シート'!D17))</f>
      </c>
      <c r="E10" s="6">
        <f>IF('入力シート'!B17=0,"",CONCATENATE('入力シート'!E17,'計算シート'!$G$11,'入力シート'!F17))</f>
      </c>
      <c r="F10" s="6"/>
      <c r="G10" s="104" t="str">
        <f>IF('入力シート'!G17=0," ",'入力シート'!G17)</f>
        <v> </v>
      </c>
      <c r="H10" s="104">
        <f>IF(OR(C10=0,'入力シート'!H17=0),"",'入力シート'!H17)</f>
      </c>
      <c r="I10" s="104">
        <f>IF('入力シート'!I17=0,"",'入力シート'!I17)</f>
      </c>
      <c r="J10" s="104">
        <f>IF(OR(E10=0,'入力シート'!J17=0),"",'入力シート'!J17)</f>
      </c>
      <c r="K10" s="104">
        <f>IF('入力シート'!K17=0,"",'入力シート'!K17)</f>
      </c>
      <c r="L10" s="104">
        <f>IF(OR(G10=0,'入力シート'!L17=0),"",'入力シート'!L17)</f>
      </c>
      <c r="M10" s="104">
        <f>IF('入力シート'!M17=0,"",'入力シート'!M17)</f>
      </c>
      <c r="N10" s="104">
        <f>IF(C10=0,"",IF(AND(C10=1,'入力シート'!N17="○"),CONCATENATE('計算シート'!$G$17,'入力シート'!N17),IF(AND(C10=2,'入力シート'!N17="○"),CONCATENATE('計算シート'!$G$18,'入力シート'!N17),"")))</f>
      </c>
      <c r="O10" s="104">
        <f>IF(C10=0,"",IF(AND(C10=1,'入力シート'!O17="○"),CONCATENATE('計算シート'!$G$17,'入力シート'!O17),IF(AND(C10=2,'入力シート'!O17="○"),CONCATENATE('計算シート'!$G$18,'入力シート'!O17),"")))</f>
      </c>
    </row>
    <row r="11" spans="1:15" ht="16.5">
      <c r="A11" s="107">
        <f>IF('入力シート'!B18=0,"",'計算シート'!$G$14)</f>
      </c>
      <c r="B11" s="104" t="str">
        <f>IF('入力シート'!B18=0," ",'入力シート'!B18)</f>
        <v> </v>
      </c>
      <c r="C11" s="105">
        <f>IF('入力シート'!B18=0,"",'入力シート'!P18)</f>
      </c>
      <c r="D11" s="6">
        <f>IF('入力シート'!B18=0,"",CONCATENATE('入力シート'!C18,'計算シート'!$G$11,'入力シート'!D18))</f>
      </c>
      <c r="E11" s="6">
        <f>IF('入力シート'!B18=0,"",CONCATENATE('入力シート'!E18,'計算シート'!$G$11,'入力シート'!F18))</f>
      </c>
      <c r="F11" s="6"/>
      <c r="G11" s="104" t="str">
        <f>IF('入力シート'!G18=0," ",'入力シート'!G18)</f>
        <v> </v>
      </c>
      <c r="H11" s="104">
        <f>IF(OR(C11=0,'入力シート'!H18=0),"",'入力シート'!H18)</f>
      </c>
      <c r="I11" s="104">
        <f>IF('入力シート'!I18=0,"",'入力シート'!I18)</f>
      </c>
      <c r="J11" s="104">
        <f>IF(OR(E11=0,'入力シート'!J18=0),"",'入力シート'!J18)</f>
      </c>
      <c r="K11" s="104">
        <f>IF('入力シート'!K18=0,"",'入力シート'!K18)</f>
      </c>
      <c r="L11" s="104">
        <f>IF(OR(G11=0,'入力シート'!L18=0),"",'入力シート'!L18)</f>
      </c>
      <c r="M11" s="104">
        <f>IF('入力シート'!M18=0,"",'入力シート'!M18)</f>
      </c>
      <c r="N11" s="104">
        <f>IF(C11=0,"",IF(AND(C11=1,'入力シート'!N18="○"),CONCATENATE('計算シート'!$G$17,'入力シート'!N18),IF(AND(C11=2,'入力シート'!N18="○"),CONCATENATE('計算シート'!$G$18,'入力シート'!N18),"")))</f>
      </c>
      <c r="O11" s="104">
        <f>IF(C11=0,"",IF(AND(C11=1,'入力シート'!O18="○"),CONCATENATE('計算シート'!$G$17,'入力シート'!O18),IF(AND(C11=2,'入力シート'!O18="○"),CONCATENATE('計算シート'!$G$18,'入力シート'!O18),"")))</f>
      </c>
    </row>
    <row r="12" spans="1:15" ht="16.5">
      <c r="A12" s="107">
        <f>IF('入力シート'!B19=0,"",'計算シート'!$G$14)</f>
      </c>
      <c r="B12" s="104" t="str">
        <f>IF('入力シート'!B19=0," ",'入力シート'!B19)</f>
        <v> </v>
      </c>
      <c r="C12" s="105">
        <f>IF('入力シート'!B19=0,"",'入力シート'!P19)</f>
      </c>
      <c r="D12" s="6">
        <f>IF('入力シート'!B19=0,"",CONCATENATE('入力シート'!C19,'計算シート'!$G$11,'入力シート'!D19))</f>
      </c>
      <c r="E12" s="6">
        <f>IF('入力シート'!B19=0,"",CONCATENATE('入力シート'!E19,'計算シート'!$G$11,'入力シート'!F19))</f>
      </c>
      <c r="F12" s="6"/>
      <c r="G12" s="104" t="str">
        <f>IF('入力シート'!G19=0," ",'入力シート'!G19)</f>
        <v> </v>
      </c>
      <c r="H12" s="104">
        <f>IF(OR(C12=0,'入力シート'!H19=0),"",'入力シート'!H19)</f>
      </c>
      <c r="I12" s="104">
        <f>IF('入力シート'!I19=0,"",'入力シート'!I19)</f>
      </c>
      <c r="J12" s="104">
        <f>IF(OR(E12=0,'入力シート'!J19=0),"",'入力シート'!J19)</f>
      </c>
      <c r="K12" s="104">
        <f>IF('入力シート'!K19=0,"",'入力シート'!K19)</f>
      </c>
      <c r="L12" s="104">
        <f>IF(OR(G12=0,'入力シート'!L19=0),"",'入力シート'!L19)</f>
      </c>
      <c r="M12" s="104">
        <f>IF('入力シート'!M19=0,"",'入力シート'!M19)</f>
      </c>
      <c r="N12" s="104">
        <f>IF(C12=0,"",IF(AND(C12=1,'入力シート'!N19="○"),CONCATENATE('計算シート'!$G$17,'入力シート'!N19),IF(AND(C12=2,'入力シート'!N19="○"),CONCATENATE('計算シート'!$G$18,'入力シート'!N19),"")))</f>
      </c>
      <c r="O12" s="104">
        <f>IF(C12=0,"",IF(AND(C12=1,'入力シート'!O19="○"),CONCATENATE('計算シート'!$G$17,'入力シート'!O19),IF(AND(C12=2,'入力シート'!O19="○"),CONCATENATE('計算シート'!$G$18,'入力シート'!O19),"")))</f>
      </c>
    </row>
    <row r="13" spans="1:15" ht="16.5">
      <c r="A13" s="107">
        <f>IF('入力シート'!B20=0,"",'計算シート'!$G$14)</f>
      </c>
      <c r="B13" s="104" t="str">
        <f>IF('入力シート'!B20=0," ",'入力シート'!B20)</f>
        <v> </v>
      </c>
      <c r="C13" s="105">
        <f>IF('入力シート'!B20=0,"",'入力シート'!P20)</f>
      </c>
      <c r="D13" s="6">
        <f>IF('入力シート'!B20=0,"",CONCATENATE('入力シート'!C20,'計算シート'!$G$11,'入力シート'!D20))</f>
      </c>
      <c r="E13" s="6">
        <f>IF('入力シート'!B20=0,"",CONCATENATE('入力シート'!E20,'計算シート'!$G$11,'入力シート'!F20))</f>
      </c>
      <c r="F13" s="6"/>
      <c r="G13" s="104" t="str">
        <f>IF('入力シート'!G20=0," ",'入力シート'!G20)</f>
        <v> </v>
      </c>
      <c r="H13" s="104">
        <f>IF(OR(C13=0,'入力シート'!H20=0),"",'入力シート'!H20)</f>
      </c>
      <c r="I13" s="104">
        <f>IF('入力シート'!I20=0,"",'入力シート'!I20)</f>
      </c>
      <c r="J13" s="104">
        <f>IF(OR(E13=0,'入力シート'!J20=0),"",'入力シート'!J20)</f>
      </c>
      <c r="K13" s="104">
        <f>IF('入力シート'!K20=0,"",'入力シート'!K20)</f>
      </c>
      <c r="L13" s="104">
        <f>IF(OR(G13=0,'入力シート'!L20=0),"",'入力シート'!L20)</f>
      </c>
      <c r="M13" s="104">
        <f>IF('入力シート'!M20=0,"",'入力シート'!M20)</f>
      </c>
      <c r="N13" s="104">
        <f>IF(C13=0,"",IF(AND(C13=1,'入力シート'!N20="○"),CONCATENATE('計算シート'!$G$17,'入力シート'!N20),IF(AND(C13=2,'入力シート'!N20="○"),CONCATENATE('計算シート'!$G$18,'入力シート'!N20),"")))</f>
      </c>
      <c r="O13" s="104">
        <f>IF(C13=0,"",IF(AND(C13=1,'入力シート'!O20="○"),CONCATENATE('計算シート'!$G$17,'入力シート'!O20),IF(AND(C13=2,'入力シート'!O20="○"),CONCATENATE('計算シート'!$G$18,'入力シート'!O20),"")))</f>
      </c>
    </row>
    <row r="14" spans="1:15" ht="16.5">
      <c r="A14" s="107">
        <f>IF('入力シート'!B21=0,"",'計算シート'!$G$14)</f>
      </c>
      <c r="B14" s="104" t="str">
        <f>IF('入力シート'!B21=0," ",'入力シート'!B21)</f>
        <v> </v>
      </c>
      <c r="C14" s="105">
        <f>IF('入力シート'!B21=0,"",'入力シート'!P21)</f>
      </c>
      <c r="D14" s="6">
        <f>IF('入力シート'!B21=0,"",CONCATENATE('入力シート'!C21,'計算シート'!$G$11,'入力シート'!D21))</f>
      </c>
      <c r="E14" s="6">
        <f>IF('入力シート'!B21=0,"",CONCATENATE('入力シート'!E21,'計算シート'!$G$11,'入力シート'!F21))</f>
      </c>
      <c r="F14" s="6"/>
      <c r="G14" s="104" t="str">
        <f>IF('入力シート'!G21=0," ",'入力シート'!G21)</f>
        <v> </v>
      </c>
      <c r="H14" s="104">
        <f>IF(OR(C14=0,'入力シート'!H21=0),"",'入力シート'!H21)</f>
      </c>
      <c r="I14" s="104">
        <f>IF('入力シート'!I21=0,"",'入力シート'!I21)</f>
      </c>
      <c r="J14" s="104">
        <f>IF(OR(E14=0,'入力シート'!J21=0),"",'入力シート'!J21)</f>
      </c>
      <c r="K14" s="104">
        <f>IF('入力シート'!K21=0,"",'入力シート'!K21)</f>
      </c>
      <c r="L14" s="104">
        <f>IF(OR(G14=0,'入力シート'!L21=0),"",'入力シート'!L21)</f>
      </c>
      <c r="M14" s="104">
        <f>IF('入力シート'!M21=0,"",'入力シート'!M21)</f>
      </c>
      <c r="N14" s="104">
        <f>IF(C14=0,"",IF(AND(C14=1,'入力シート'!N21="○"),CONCATENATE('計算シート'!$G$17,'入力シート'!N21),IF(AND(C14=2,'入力シート'!N21="○"),CONCATENATE('計算シート'!$G$18,'入力シート'!N21),"")))</f>
      </c>
      <c r="O14" s="104">
        <f>IF(C14=0,"",IF(AND(C14=1,'入力シート'!O21="○"),CONCATENATE('計算シート'!$G$17,'入力シート'!O21),IF(AND(C14=2,'入力シート'!O21="○"),CONCATENATE('計算シート'!$G$18,'入力シート'!O21),"")))</f>
      </c>
    </row>
    <row r="15" spans="1:15" ht="16.5">
      <c r="A15" s="107">
        <f>IF('入力シート'!B22=0,"",'計算シート'!$G$14)</f>
      </c>
      <c r="B15" s="104" t="str">
        <f>IF('入力シート'!B22=0," ",'入力シート'!B22)</f>
        <v> </v>
      </c>
      <c r="C15" s="105">
        <f>IF('入力シート'!B22=0,"",'入力シート'!P22)</f>
      </c>
      <c r="D15" s="6">
        <f>IF('入力シート'!B22=0,"",CONCATENATE('入力シート'!C22,'計算シート'!$G$11,'入力シート'!D22))</f>
      </c>
      <c r="E15" s="6">
        <f>IF('入力シート'!B22=0,"",CONCATENATE('入力シート'!E22,'計算シート'!$G$11,'入力シート'!F22))</f>
      </c>
      <c r="F15" s="6"/>
      <c r="G15" s="104" t="str">
        <f>IF('入力シート'!G22=0," ",'入力シート'!G22)</f>
        <v> </v>
      </c>
      <c r="H15" s="104">
        <f>IF(OR(C15=0,'入力シート'!H22=0),"",'入力シート'!H22)</f>
      </c>
      <c r="I15" s="104">
        <f>IF('入力シート'!I22=0,"",'入力シート'!I22)</f>
      </c>
      <c r="J15" s="104">
        <f>IF(OR(E15=0,'入力シート'!J22=0),"",'入力シート'!J22)</f>
      </c>
      <c r="K15" s="104">
        <f>IF('入力シート'!K22=0,"",'入力シート'!K22)</f>
      </c>
      <c r="L15" s="104">
        <f>IF(OR(G15=0,'入力シート'!L22=0),"",'入力シート'!L22)</f>
      </c>
      <c r="M15" s="104">
        <f>IF('入力シート'!M22=0,"",'入力シート'!M22)</f>
      </c>
      <c r="N15" s="104">
        <f>IF(C15=0,"",IF(AND(C15=1,'入力シート'!N22="○"),CONCATENATE('計算シート'!$G$17,'入力シート'!N22),IF(AND(C15=2,'入力シート'!N22="○"),CONCATENATE('計算シート'!$G$18,'入力シート'!N22),"")))</f>
      </c>
      <c r="O15" s="104">
        <f>IF(C15=0,"",IF(AND(C15=1,'入力シート'!O22="○"),CONCATENATE('計算シート'!$G$17,'入力シート'!O22),IF(AND(C15=2,'入力シート'!O22="○"),CONCATENATE('計算シート'!$G$18,'入力シート'!O22),"")))</f>
      </c>
    </row>
    <row r="16" spans="1:15" ht="16.5">
      <c r="A16" s="107">
        <f>IF('入力シート'!B23=0,"",'計算シート'!$G$14)</f>
      </c>
      <c r="B16" s="104" t="str">
        <f>IF('入力シート'!B23=0," ",'入力シート'!B23)</f>
        <v> </v>
      </c>
      <c r="C16" s="105">
        <f>IF('入力シート'!B23=0,"",'入力シート'!P23)</f>
      </c>
      <c r="D16" s="6">
        <f>IF('入力シート'!B23=0,"",CONCATENATE('入力シート'!C23,'計算シート'!$G$11,'入力シート'!D23))</f>
      </c>
      <c r="E16" s="6">
        <f>IF('入力シート'!B23=0,"",CONCATENATE('入力シート'!E23,'計算シート'!$G$11,'入力シート'!F23))</f>
      </c>
      <c r="F16" s="6"/>
      <c r="G16" s="104" t="str">
        <f>IF('入力シート'!G23=0," ",'入力シート'!G23)</f>
        <v> </v>
      </c>
      <c r="H16" s="104">
        <f>IF(OR(C16=0,'入力シート'!H23=0),"",'入力シート'!H23)</f>
      </c>
      <c r="I16" s="104">
        <f>IF('入力シート'!I23=0,"",'入力シート'!I23)</f>
      </c>
      <c r="J16" s="104">
        <f>IF(OR(E16=0,'入力シート'!J23=0),"",'入力シート'!J23)</f>
      </c>
      <c r="K16" s="104">
        <f>IF('入力シート'!K23=0,"",'入力シート'!K23)</f>
      </c>
      <c r="L16" s="104">
        <f>IF(OR(G16=0,'入力シート'!L23=0),"",'入力シート'!L23)</f>
      </c>
      <c r="M16" s="104">
        <f>IF('入力シート'!M23=0,"",'入力シート'!M23)</f>
      </c>
      <c r="N16" s="104">
        <f>IF(C16=0,"",IF(AND(C16=1,'入力シート'!N23="○"),CONCATENATE('計算シート'!$G$17,'入力シート'!N23),IF(AND(C16=2,'入力シート'!N23="○"),CONCATENATE('計算シート'!$G$18,'入力シート'!N23),"")))</f>
      </c>
      <c r="O16" s="104">
        <f>IF(C16=0,"",IF(AND(C16=1,'入力シート'!O23="○"),CONCATENATE('計算シート'!$G$17,'入力シート'!O23),IF(AND(C16=2,'入力シート'!O23="○"),CONCATENATE('計算シート'!$G$18,'入力シート'!O23),"")))</f>
      </c>
    </row>
    <row r="17" spans="1:15" ht="16.5">
      <c r="A17" s="107">
        <f>IF('入力シート'!B24=0,"",'計算シート'!$G$14)</f>
      </c>
      <c r="B17" s="104" t="str">
        <f>IF('入力シート'!B24=0," ",'入力シート'!B24)</f>
        <v> </v>
      </c>
      <c r="C17" s="105">
        <f>IF('入力シート'!B24=0,"",'入力シート'!P24)</f>
      </c>
      <c r="D17" s="6">
        <f>IF('入力シート'!B24=0,"",CONCATENATE('入力シート'!C24,'計算シート'!$G$11,'入力シート'!D24))</f>
      </c>
      <c r="E17" s="6">
        <f>IF('入力シート'!B24=0,"",CONCATENATE('入力シート'!E24,'計算シート'!$G$11,'入力シート'!F24))</f>
      </c>
      <c r="F17" s="6"/>
      <c r="G17" s="104" t="str">
        <f>IF('入力シート'!G24=0," ",'入力シート'!G24)</f>
        <v> </v>
      </c>
      <c r="H17" s="104">
        <f>IF(OR(C17=0,'入力シート'!H24=0),"",'入力シート'!H24)</f>
      </c>
      <c r="I17" s="104">
        <f>IF('入力シート'!I24=0,"",'入力シート'!I24)</f>
      </c>
      <c r="J17" s="104">
        <f>IF(OR(E17=0,'入力シート'!J24=0),"",'入力シート'!J24)</f>
      </c>
      <c r="K17" s="104">
        <f>IF('入力シート'!K24=0,"",'入力シート'!K24)</f>
      </c>
      <c r="L17" s="104">
        <f>IF(OR(G17=0,'入力シート'!L24=0),"",'入力シート'!L24)</f>
      </c>
      <c r="M17" s="104">
        <f>IF('入力シート'!M24=0,"",'入力シート'!M24)</f>
      </c>
      <c r="N17" s="104">
        <f>IF(C17=0,"",IF(AND(C17=1,'入力シート'!N24="○"),CONCATENATE('計算シート'!$G$17,'入力シート'!N24),IF(AND(C17=2,'入力シート'!N24="○"),CONCATENATE('計算シート'!$G$18,'入力シート'!N24),"")))</f>
      </c>
      <c r="O17" s="104">
        <f>IF(C17=0,"",IF(AND(C17=1,'入力シート'!O24="○"),CONCATENATE('計算シート'!$G$17,'入力シート'!O24),IF(AND(C17=2,'入力シート'!O24="○"),CONCATENATE('計算シート'!$G$18,'入力シート'!O24),"")))</f>
      </c>
    </row>
    <row r="18" spans="1:15" ht="16.5">
      <c r="A18" s="107">
        <f>IF('入力シート'!B25=0,"",'計算シート'!$G$14)</f>
      </c>
      <c r="B18" s="104" t="str">
        <f>IF('入力シート'!B25=0," ",'入力シート'!B25)</f>
        <v> </v>
      </c>
      <c r="C18" s="105">
        <f>IF('入力シート'!B25=0,"",'入力シート'!P25)</f>
      </c>
      <c r="D18" s="6">
        <f>IF('入力シート'!B25=0,"",CONCATENATE('入力シート'!C25,'計算シート'!$G$11,'入力シート'!D25))</f>
      </c>
      <c r="E18" s="6">
        <f>IF('入力シート'!B25=0,"",CONCATENATE('入力シート'!E25,'計算シート'!$G$11,'入力シート'!F25))</f>
      </c>
      <c r="F18" s="6"/>
      <c r="G18" s="104" t="str">
        <f>IF('入力シート'!G25=0," ",'入力シート'!G25)</f>
        <v> </v>
      </c>
      <c r="H18" s="104">
        <f>IF(OR(C18=0,'入力シート'!H25=0),"",'入力シート'!H25)</f>
      </c>
      <c r="I18" s="104">
        <f>IF('入力シート'!I25=0,"",'入力シート'!I25)</f>
      </c>
      <c r="J18" s="104">
        <f>IF(OR(E18=0,'入力シート'!J25=0),"",'入力シート'!J25)</f>
      </c>
      <c r="K18" s="104">
        <f>IF('入力シート'!K25=0,"",'入力シート'!K25)</f>
      </c>
      <c r="L18" s="104">
        <f>IF(OR(G18=0,'入力シート'!L25=0),"",'入力シート'!L25)</f>
      </c>
      <c r="M18" s="104">
        <f>IF('入力シート'!M25=0,"",'入力シート'!M25)</f>
      </c>
      <c r="N18" s="104">
        <f>IF(C18=0,"",IF(AND(C18=1,'入力シート'!N25="○"),CONCATENATE('計算シート'!$G$17,'入力シート'!N25),IF(AND(C18=2,'入力シート'!N25="○"),CONCATENATE('計算シート'!$G$18,'入力シート'!N25),"")))</f>
      </c>
      <c r="O18" s="104">
        <f>IF(C18=0,"",IF(AND(C18=1,'入力シート'!O25="○"),CONCATENATE('計算シート'!$G$17,'入力シート'!O25),IF(AND(C18=2,'入力シート'!O25="○"),CONCATENATE('計算シート'!$G$18,'入力シート'!O25),"")))</f>
      </c>
    </row>
    <row r="19" spans="1:15" ht="16.5">
      <c r="A19" s="107">
        <f>IF('入力シート'!B26=0,"",'計算シート'!$G$14)</f>
      </c>
      <c r="B19" s="104" t="str">
        <f>IF('入力シート'!B26=0," ",'入力シート'!B26)</f>
        <v> </v>
      </c>
      <c r="C19" s="105">
        <f>IF('入力シート'!B26=0,"",'入力シート'!P26)</f>
      </c>
      <c r="D19" s="6">
        <f>IF('入力シート'!B26=0,"",CONCATENATE('入力シート'!C26,'計算シート'!$G$11,'入力シート'!D26))</f>
      </c>
      <c r="E19" s="6">
        <f>IF('入力シート'!B26=0,"",CONCATENATE('入力シート'!E26,'計算シート'!$G$11,'入力シート'!F26))</f>
      </c>
      <c r="F19" s="6"/>
      <c r="G19" s="104" t="str">
        <f>IF('入力シート'!G26=0," ",'入力シート'!G26)</f>
        <v> </v>
      </c>
      <c r="H19" s="104">
        <f>IF(OR(C19=0,'入力シート'!H26=0),"",'入力シート'!H26)</f>
      </c>
      <c r="I19" s="104">
        <f>IF('入力シート'!I26=0,"",'入力シート'!I26)</f>
      </c>
      <c r="J19" s="104">
        <f>IF(OR(E19=0,'入力シート'!J26=0),"",'入力シート'!J26)</f>
      </c>
      <c r="K19" s="104">
        <f>IF('入力シート'!K26=0,"",'入力シート'!K26)</f>
      </c>
      <c r="L19" s="104">
        <f>IF(OR(G19=0,'入力シート'!L26=0),"",'入力シート'!L26)</f>
      </c>
      <c r="M19" s="104">
        <f>IF('入力シート'!M26=0,"",'入力シート'!M26)</f>
      </c>
      <c r="N19" s="104">
        <f>IF(C19=0,"",IF(AND(C19=1,'入力シート'!N26="○"),CONCATENATE('計算シート'!$G$17,'入力シート'!N26),IF(AND(C19=2,'入力シート'!N26="○"),CONCATENATE('計算シート'!$G$18,'入力シート'!N26),"")))</f>
      </c>
      <c r="O19" s="104">
        <f>IF(C19=0,"",IF(AND(C19=1,'入力シート'!O26="○"),CONCATENATE('計算シート'!$G$17,'入力シート'!O26),IF(AND(C19=2,'入力シート'!O26="○"),CONCATENATE('計算シート'!$G$18,'入力シート'!O26),"")))</f>
      </c>
    </row>
    <row r="20" spans="1:15" ht="16.5">
      <c r="A20" s="107">
        <f>IF('入力シート'!B27=0,"",'計算シート'!$G$14)</f>
      </c>
      <c r="B20" s="104" t="str">
        <f>IF('入力シート'!B27=0," ",'入力シート'!B27)</f>
        <v> </v>
      </c>
      <c r="C20" s="105">
        <f>IF('入力シート'!B27=0,"",'入力シート'!P27)</f>
      </c>
      <c r="D20" s="6">
        <f>IF('入力シート'!B27=0,"",CONCATENATE('入力シート'!C27,'計算シート'!$G$11,'入力シート'!D27))</f>
      </c>
      <c r="E20" s="6">
        <f>IF('入力シート'!B27=0,"",CONCATENATE('入力シート'!E27,'計算シート'!$G$11,'入力シート'!F27))</f>
      </c>
      <c r="F20" s="6"/>
      <c r="G20" s="104" t="str">
        <f>IF('入力シート'!G27=0," ",'入力シート'!G27)</f>
        <v> </v>
      </c>
      <c r="H20" s="104">
        <f>IF(OR(C20=0,'入力シート'!H27=0),"",'入力シート'!H27)</f>
      </c>
      <c r="I20" s="104">
        <f>IF('入力シート'!I27=0,"",'入力シート'!I27)</f>
      </c>
      <c r="J20" s="104">
        <f>IF(OR(E20=0,'入力シート'!J27=0),"",'入力シート'!J27)</f>
      </c>
      <c r="K20" s="104">
        <f>IF('入力シート'!K27=0,"",'入力シート'!K27)</f>
      </c>
      <c r="L20" s="104">
        <f>IF(OR(G20=0,'入力シート'!L27=0),"",'入力シート'!L27)</f>
      </c>
      <c r="M20" s="104">
        <f>IF('入力シート'!M27=0,"",'入力シート'!M27)</f>
      </c>
      <c r="N20" s="104">
        <f>IF(C20=0,"",IF(AND(C20=1,'入力シート'!N27="○"),CONCATENATE('計算シート'!$G$17,'入力シート'!N27),IF(AND(C20=2,'入力シート'!N27="○"),CONCATENATE('計算シート'!$G$18,'入力シート'!N27),"")))</f>
      </c>
      <c r="O20" s="104">
        <f>IF(C20=0,"",IF(AND(C20=1,'入力シート'!O27="○"),CONCATENATE('計算シート'!$G$17,'入力シート'!O27),IF(AND(C20=2,'入力シート'!O27="○"),CONCATENATE('計算シート'!$G$18,'入力シート'!O27),"")))</f>
      </c>
    </row>
    <row r="21" spans="1:15" ht="16.5">
      <c r="A21" s="107">
        <f>IF('入力シート'!B28=0,"",'計算シート'!$G$14)</f>
      </c>
      <c r="B21" s="104" t="str">
        <f>IF('入力シート'!B28=0," ",'入力シート'!B28)</f>
        <v> </v>
      </c>
      <c r="C21" s="105">
        <f>IF('入力シート'!B28=0,"",'入力シート'!P28)</f>
      </c>
      <c r="D21" s="6">
        <f>IF('入力シート'!B28=0,"",CONCATENATE('入力シート'!C28,'計算シート'!$G$11,'入力シート'!D28))</f>
      </c>
      <c r="E21" s="6">
        <f>IF('入力シート'!B28=0,"",CONCATENATE('入力シート'!E28,'計算シート'!$G$11,'入力シート'!F28))</f>
      </c>
      <c r="F21" s="6"/>
      <c r="G21" s="104" t="str">
        <f>IF('入力シート'!G28=0," ",'入力シート'!G28)</f>
        <v> </v>
      </c>
      <c r="H21" s="104">
        <f>IF(OR(C21=0,'入力シート'!H28=0),"",'入力シート'!H28)</f>
      </c>
      <c r="I21" s="104">
        <f>IF('入力シート'!I28=0,"",'入力シート'!I28)</f>
      </c>
      <c r="J21" s="104">
        <f>IF(OR(E21=0,'入力シート'!J28=0),"",'入力シート'!J28)</f>
      </c>
      <c r="K21" s="104">
        <f>IF('入力シート'!K28=0,"",'入力シート'!K28)</f>
      </c>
      <c r="L21" s="104">
        <f>IF(OR(G21=0,'入力シート'!L28=0),"",'入力シート'!L28)</f>
      </c>
      <c r="M21" s="104">
        <f>IF('入力シート'!M28=0,"",'入力シート'!M28)</f>
      </c>
      <c r="N21" s="104">
        <f>IF(C21=0,"",IF(AND(C21=1,'入力シート'!N28="○"),CONCATENATE('計算シート'!$G$17,'入力シート'!N28),IF(AND(C21=2,'入力シート'!N28="○"),CONCATENATE('計算シート'!$G$18,'入力シート'!N28),"")))</f>
      </c>
      <c r="O21" s="104">
        <f>IF(C21=0,"",IF(AND(C21=1,'入力シート'!O28="○"),CONCATENATE('計算シート'!$G$17,'入力シート'!O28),IF(AND(C21=2,'入力シート'!O28="○"),CONCATENATE('計算シート'!$G$18,'入力シート'!O28),"")))</f>
      </c>
    </row>
    <row r="22" spans="1:15" ht="16.5">
      <c r="A22" s="107">
        <f>IF('入力シート'!B29=0,"",'計算シート'!$G$14)</f>
      </c>
      <c r="B22" s="104" t="str">
        <f>IF('入力シート'!B29=0," ",'入力シート'!B29)</f>
        <v> </v>
      </c>
      <c r="C22" s="105">
        <f>IF('入力シート'!B29=0,"",'入力シート'!P29)</f>
      </c>
      <c r="D22" s="6">
        <f>IF('入力シート'!B29=0,"",CONCATENATE('入力シート'!C29,'計算シート'!$G$11,'入力シート'!D29))</f>
      </c>
      <c r="E22" s="6">
        <f>IF('入力シート'!B29=0,"",CONCATENATE('入力シート'!E29,'計算シート'!$G$11,'入力シート'!F29))</f>
      </c>
      <c r="F22" s="6"/>
      <c r="G22" s="104" t="str">
        <f>IF('入力シート'!G29=0," ",'入力シート'!G29)</f>
        <v> </v>
      </c>
      <c r="H22" s="104">
        <f>IF(OR(C22=0,'入力シート'!H29=0),"",'入力シート'!H29)</f>
      </c>
      <c r="I22" s="104">
        <f>IF('入力シート'!I29=0,"",'入力シート'!I29)</f>
      </c>
      <c r="J22" s="104">
        <f>IF(OR(E22=0,'入力シート'!J29=0),"",'入力シート'!J29)</f>
      </c>
      <c r="K22" s="104">
        <f>IF('入力シート'!K29=0,"",'入力シート'!K29)</f>
      </c>
      <c r="L22" s="104">
        <f>IF(OR(G22=0,'入力シート'!L29=0),"",'入力シート'!L29)</f>
      </c>
      <c r="M22" s="104">
        <f>IF('入力シート'!M29=0,"",'入力シート'!M29)</f>
      </c>
      <c r="N22" s="104">
        <f>IF(C22=0,"",IF(AND(C22=1,'入力シート'!N29="○"),CONCATENATE('計算シート'!$G$17,'入力シート'!N29),IF(AND(C22=2,'入力シート'!N29="○"),CONCATENATE('計算シート'!$G$18,'入力シート'!N29),"")))</f>
      </c>
      <c r="O22" s="104">
        <f>IF(C22=0,"",IF(AND(C22=1,'入力シート'!O29="○"),CONCATENATE('計算シート'!$G$17,'入力シート'!O29),IF(AND(C22=2,'入力シート'!O29="○"),CONCATENATE('計算シート'!$G$18,'入力シート'!O29),"")))</f>
      </c>
    </row>
    <row r="23" spans="1:15" ht="16.5">
      <c r="A23" s="107">
        <f>IF('入力シート'!B30=0,"",'計算シート'!$G$14)</f>
      </c>
      <c r="B23" s="104" t="str">
        <f>IF('入力シート'!B30=0," ",'入力シート'!B30)</f>
        <v> </v>
      </c>
      <c r="C23" s="105">
        <f>IF('入力シート'!B30=0,"",'入力シート'!P30)</f>
      </c>
      <c r="D23" s="6">
        <f>IF('入力シート'!B30=0,"",CONCATENATE('入力シート'!C30,'計算シート'!$G$11,'入力シート'!D30))</f>
      </c>
      <c r="E23" s="6">
        <f>IF('入力シート'!B30=0,"",CONCATENATE('入力シート'!E30,'計算シート'!$G$11,'入力シート'!F30))</f>
      </c>
      <c r="F23" s="6"/>
      <c r="G23" s="104" t="str">
        <f>IF('入力シート'!G30=0," ",'入力シート'!G30)</f>
        <v> </v>
      </c>
      <c r="H23" s="104">
        <f>IF(OR(C23=0,'入力シート'!H30=0),"",'入力シート'!H30)</f>
      </c>
      <c r="I23" s="104">
        <f>IF('入力シート'!I30=0,"",'入力シート'!I30)</f>
      </c>
      <c r="J23" s="104">
        <f>IF(OR(E23=0,'入力シート'!J30=0),"",'入力シート'!J30)</f>
      </c>
      <c r="K23" s="104">
        <f>IF('入力シート'!K30=0,"",'入力シート'!K30)</f>
      </c>
      <c r="L23" s="104">
        <f>IF(OR(G23=0,'入力シート'!L30=0),"",'入力シート'!L30)</f>
      </c>
      <c r="M23" s="104">
        <f>IF('入力シート'!M30=0,"",'入力シート'!M30)</f>
      </c>
      <c r="N23" s="104">
        <f>IF(C23=0,"",IF(AND(C23=1,'入力シート'!N30="○"),CONCATENATE('計算シート'!$G$17,'入力シート'!N30),IF(AND(C23=2,'入力シート'!N30="○"),CONCATENATE('計算シート'!$G$18,'入力シート'!N30),"")))</f>
      </c>
      <c r="O23" s="104">
        <f>IF(C23=0,"",IF(AND(C23=1,'入力シート'!O30="○"),CONCATENATE('計算シート'!$G$17,'入力シート'!O30),IF(AND(C23=2,'入力シート'!O30="○"),CONCATENATE('計算シート'!$G$18,'入力シート'!O30),"")))</f>
      </c>
    </row>
    <row r="24" spans="1:15" ht="16.5">
      <c r="A24" s="107">
        <f>IF('入力シート'!B31=0,"",'計算シート'!$G$14)</f>
      </c>
      <c r="B24" s="104" t="str">
        <f>IF('入力シート'!B31=0," ",'入力シート'!B31)</f>
        <v> </v>
      </c>
      <c r="C24" s="105">
        <f>IF('入力シート'!B31=0,"",'入力シート'!P31)</f>
      </c>
      <c r="D24" s="6">
        <f>IF('入力シート'!B31=0,"",CONCATENATE('入力シート'!C31,'計算シート'!$G$11,'入力シート'!D31))</f>
      </c>
      <c r="E24" s="6">
        <f>IF('入力シート'!B31=0,"",CONCATENATE('入力シート'!E31,'計算シート'!$G$11,'入力シート'!F31))</f>
      </c>
      <c r="F24" s="6"/>
      <c r="G24" s="104" t="str">
        <f>IF('入力シート'!G31=0," ",'入力シート'!G31)</f>
        <v> </v>
      </c>
      <c r="H24" s="104">
        <f>IF(OR(C24=0,'入力シート'!H31=0),"",'入力シート'!H31)</f>
      </c>
      <c r="I24" s="104">
        <f>IF('入力シート'!I31=0,"",'入力シート'!I31)</f>
      </c>
      <c r="J24" s="104">
        <f>IF(OR(E24=0,'入力シート'!J31=0),"",'入力シート'!J31)</f>
      </c>
      <c r="K24" s="104">
        <f>IF('入力シート'!K31=0,"",'入力シート'!K31)</f>
      </c>
      <c r="L24" s="104">
        <f>IF(OR(G24=0,'入力シート'!L31=0),"",'入力シート'!L31)</f>
      </c>
      <c r="M24" s="104">
        <f>IF('入力シート'!M31=0,"",'入力シート'!M31)</f>
      </c>
      <c r="N24" s="104">
        <f>IF(C24=0,"",IF(AND(C24=1,'入力シート'!N31="○"),CONCATENATE('計算シート'!$G$17,'入力シート'!N31),IF(AND(C24=2,'入力シート'!N31="○"),CONCATENATE('計算シート'!$G$18,'入力シート'!N31),"")))</f>
      </c>
      <c r="O24" s="104">
        <f>IF(C24=0,"",IF(AND(C24=1,'入力シート'!O31="○"),CONCATENATE('計算シート'!$G$17,'入力シート'!O31),IF(AND(C24=2,'入力シート'!O31="○"),CONCATENATE('計算シート'!$G$18,'入力シート'!O31),"")))</f>
      </c>
    </row>
    <row r="25" spans="1:15" ht="16.5">
      <c r="A25" s="107">
        <f>IF('入力シート'!B32=0,"",'計算シート'!$G$14)</f>
      </c>
      <c r="B25" s="104" t="str">
        <f>IF('入力シート'!B32=0," ",'入力シート'!B32)</f>
        <v> </v>
      </c>
      <c r="C25" s="105">
        <f>IF('入力シート'!B32=0,"",'入力シート'!P32)</f>
      </c>
      <c r="D25" s="6">
        <f>IF('入力シート'!B32=0,"",CONCATENATE('入力シート'!C32,'計算シート'!$G$11,'入力シート'!D32))</f>
      </c>
      <c r="E25" s="6">
        <f>IF('入力シート'!B32=0,"",CONCATENATE('入力シート'!E32,'計算シート'!$G$11,'入力シート'!F32))</f>
      </c>
      <c r="F25" s="6"/>
      <c r="G25" s="104" t="str">
        <f>IF('入力シート'!G32=0," ",'入力シート'!G32)</f>
        <v> </v>
      </c>
      <c r="H25" s="104">
        <f>IF(OR(C25=0,'入力シート'!H32=0),"",'入力シート'!H32)</f>
      </c>
      <c r="I25" s="104">
        <f>IF('入力シート'!I32=0,"",'入力シート'!I32)</f>
      </c>
      <c r="J25" s="104">
        <f>IF(OR(E25=0,'入力シート'!J32=0),"",'入力シート'!J32)</f>
      </c>
      <c r="K25" s="104">
        <f>IF('入力シート'!K32=0,"",'入力シート'!K32)</f>
      </c>
      <c r="L25" s="104">
        <f>IF(OR(G25=0,'入力シート'!L32=0),"",'入力シート'!L32)</f>
      </c>
      <c r="M25" s="104">
        <f>IF('入力シート'!M32=0,"",'入力シート'!M32)</f>
      </c>
      <c r="N25" s="104">
        <f>IF(C25=0,"",IF(AND(C25=1,'入力シート'!N32="○"),CONCATENATE('計算シート'!$G$17,'入力シート'!N32),IF(AND(C25=2,'入力シート'!N32="○"),CONCATENATE('計算シート'!$G$18,'入力シート'!N32),"")))</f>
      </c>
      <c r="O25" s="104">
        <f>IF(C25=0,"",IF(AND(C25=1,'入力シート'!O32="○"),CONCATENATE('計算シート'!$G$17,'入力シート'!O32),IF(AND(C25=2,'入力シート'!O32="○"),CONCATENATE('計算シート'!$G$18,'入力シート'!O32),"")))</f>
      </c>
    </row>
    <row r="26" spans="1:15" ht="16.5">
      <c r="A26" s="107">
        <f>IF('入力シート'!B33=0,"",'計算シート'!$G$14)</f>
      </c>
      <c r="B26" s="104" t="str">
        <f>IF('入力シート'!B33=0," ",'入力シート'!B33)</f>
        <v> </v>
      </c>
      <c r="C26" s="105">
        <f>IF('入力シート'!B33=0,"",'入力シート'!P33)</f>
      </c>
      <c r="D26" s="6">
        <f>IF('入力シート'!B33=0,"",CONCATENATE('入力シート'!C33,'計算シート'!$G$11,'入力シート'!D33))</f>
      </c>
      <c r="E26" s="6">
        <f>IF('入力シート'!B33=0,"",CONCATENATE('入力シート'!E33,'計算シート'!$G$11,'入力シート'!F33))</f>
      </c>
      <c r="F26" s="6"/>
      <c r="G26" s="104" t="str">
        <f>IF('入力シート'!G33=0," ",'入力シート'!G33)</f>
        <v> </v>
      </c>
      <c r="H26" s="104">
        <f>IF(OR(C26=0,'入力シート'!H33=0),"",'入力シート'!H33)</f>
      </c>
      <c r="I26" s="104">
        <f>IF('入力シート'!I33=0,"",'入力シート'!I33)</f>
      </c>
      <c r="J26" s="104">
        <f>IF(OR(E26=0,'入力シート'!J33=0),"",'入力シート'!J33)</f>
      </c>
      <c r="K26" s="104">
        <f>IF('入力シート'!K33=0,"",'入力シート'!K33)</f>
      </c>
      <c r="L26" s="104">
        <f>IF(OR(G26=0,'入力シート'!L33=0),"",'入力シート'!L33)</f>
      </c>
      <c r="M26" s="104">
        <f>IF('入力シート'!M33=0,"",'入力シート'!M33)</f>
      </c>
      <c r="N26" s="104">
        <f>IF(C26=0,"",IF(AND(C26=1,'入力シート'!N33="○"),CONCATENATE('計算シート'!$G$17,'入力シート'!N33),IF(AND(C26=2,'入力シート'!N33="○"),CONCATENATE('計算シート'!$G$18,'入力シート'!N33),"")))</f>
      </c>
      <c r="O26" s="104">
        <f>IF(C26=0,"",IF(AND(C26=1,'入力シート'!O33="○"),CONCATENATE('計算シート'!$G$17,'入力シート'!O33),IF(AND(C26=2,'入力シート'!O33="○"),CONCATENATE('計算シート'!$G$18,'入力シート'!O33),"")))</f>
      </c>
    </row>
    <row r="27" spans="1:15" ht="16.5">
      <c r="A27" s="107">
        <f>IF('入力シート'!B34=0,"",'計算シート'!$G$14)</f>
      </c>
      <c r="B27" s="104" t="str">
        <f>IF('入力シート'!B34=0," ",'入力シート'!B34)</f>
        <v> </v>
      </c>
      <c r="C27" s="105">
        <f>IF('入力シート'!B34=0,"",'入力シート'!P34)</f>
      </c>
      <c r="D27" s="6">
        <f>IF('入力シート'!B34=0,"",CONCATENATE('入力シート'!C34,'計算シート'!$G$11,'入力シート'!D34))</f>
      </c>
      <c r="E27" s="6">
        <f>IF('入力シート'!B34=0,"",CONCATENATE('入力シート'!E34,'計算シート'!$G$11,'入力シート'!F34))</f>
      </c>
      <c r="F27" s="6"/>
      <c r="G27" s="104" t="str">
        <f>IF('入力シート'!G34=0," ",'入力シート'!G34)</f>
        <v> </v>
      </c>
      <c r="H27" s="104">
        <f>IF(OR(C27=0,'入力シート'!H34=0),"",'入力シート'!H34)</f>
      </c>
      <c r="I27" s="104">
        <f>IF('入力シート'!I34=0,"",'入力シート'!I34)</f>
      </c>
      <c r="J27" s="104">
        <f>IF(OR(E27=0,'入力シート'!J34=0),"",'入力シート'!J34)</f>
      </c>
      <c r="K27" s="104">
        <f>IF('入力シート'!K34=0,"",'入力シート'!K34)</f>
      </c>
      <c r="L27" s="104">
        <f>IF(OR(G27=0,'入力シート'!L34=0),"",'入力シート'!L34)</f>
      </c>
      <c r="M27" s="104">
        <f>IF('入力シート'!M34=0,"",'入力シート'!M34)</f>
      </c>
      <c r="N27" s="104">
        <f>IF(C27=0,"",IF(AND(C27=1,'入力シート'!N34="○"),CONCATENATE('計算シート'!$G$17,'入力シート'!N34),IF(AND(C27=2,'入力シート'!N34="○"),CONCATENATE('計算シート'!$G$18,'入力シート'!N34),"")))</f>
      </c>
      <c r="O27" s="104">
        <f>IF(C27=0,"",IF(AND(C27=1,'入力シート'!O34="○"),CONCATENATE('計算シート'!$G$17,'入力シート'!O34),IF(AND(C27=2,'入力シート'!O34="○"),CONCATENATE('計算シート'!$G$18,'入力シート'!O34),"")))</f>
      </c>
    </row>
    <row r="28" spans="1:15" ht="16.5">
      <c r="A28" s="107">
        <f>IF('入力シート'!B35=0,"",'計算シート'!$G$14)</f>
      </c>
      <c r="B28" s="104" t="str">
        <f>IF('入力シート'!B35=0," ",'入力シート'!B35)</f>
        <v> </v>
      </c>
      <c r="C28" s="105">
        <f>IF('入力シート'!B35=0,"",'入力シート'!P35)</f>
      </c>
      <c r="D28" s="6">
        <f>IF('入力シート'!B35=0,"",CONCATENATE('入力シート'!C35,'計算シート'!$G$11,'入力シート'!D35))</f>
      </c>
      <c r="E28" s="6">
        <f>IF('入力シート'!B35=0,"",CONCATENATE('入力シート'!E35,'計算シート'!$G$11,'入力シート'!F35))</f>
      </c>
      <c r="F28" s="6"/>
      <c r="G28" s="104" t="str">
        <f>IF('入力シート'!G35=0," ",'入力シート'!G35)</f>
        <v> </v>
      </c>
      <c r="H28" s="104">
        <f>IF(OR(C28=0,'入力シート'!H35=0),"",'入力シート'!H35)</f>
      </c>
      <c r="I28" s="104">
        <f>IF('入力シート'!I35=0,"",'入力シート'!I35)</f>
      </c>
      <c r="J28" s="104">
        <f>IF(OR(E28=0,'入力シート'!J35=0),"",'入力シート'!J35)</f>
      </c>
      <c r="K28" s="104">
        <f>IF('入力シート'!K35=0,"",'入力シート'!K35)</f>
      </c>
      <c r="L28" s="104">
        <f>IF(OR(G28=0,'入力シート'!L35=0),"",'入力シート'!L35)</f>
      </c>
      <c r="M28" s="104">
        <f>IF('入力シート'!M35=0,"",'入力シート'!M35)</f>
      </c>
      <c r="N28" s="104">
        <f>IF(C28=0,"",IF(AND(C28=1,'入力シート'!N35="○"),CONCATENATE('計算シート'!$G$17,'入力シート'!N35),IF(AND(C28=2,'入力シート'!N35="○"),CONCATENATE('計算シート'!$G$18,'入力シート'!N35),"")))</f>
      </c>
      <c r="O28" s="104">
        <f>IF(C28=0,"",IF(AND(C28=1,'入力シート'!O35="○"),CONCATENATE('計算シート'!$G$17,'入力シート'!O35),IF(AND(C28=2,'入力シート'!O35="○"),CONCATENATE('計算シート'!$G$18,'入力シート'!O35),"")))</f>
      </c>
    </row>
    <row r="29" spans="1:15" ht="16.5">
      <c r="A29" s="107">
        <f>IF('入力シート'!B36=0,"",'計算シート'!$G$14)</f>
      </c>
      <c r="B29" s="104" t="str">
        <f>IF('入力シート'!B36=0," ",'入力シート'!B36)</f>
        <v> </v>
      </c>
      <c r="C29" s="105">
        <f>IF('入力シート'!B36=0,"",'入力シート'!P36)</f>
      </c>
      <c r="D29" s="6">
        <f>IF('入力シート'!B36=0,"",CONCATENATE('入力シート'!C36,'計算シート'!$G$11,'入力シート'!D36))</f>
      </c>
      <c r="E29" s="6">
        <f>IF('入力シート'!B36=0,"",CONCATENATE('入力シート'!E36,'計算シート'!$G$11,'入力シート'!F36))</f>
      </c>
      <c r="F29" s="6"/>
      <c r="G29" s="104" t="str">
        <f>IF('入力シート'!G36=0," ",'入力シート'!G36)</f>
        <v> </v>
      </c>
      <c r="H29" s="104">
        <f>IF(OR(C29=0,'入力シート'!H36=0),"",'入力シート'!H36)</f>
      </c>
      <c r="I29" s="104">
        <f>IF('入力シート'!I36=0,"",'入力シート'!I36)</f>
      </c>
      <c r="J29" s="104">
        <f>IF(OR(E29=0,'入力シート'!J36=0),"",'入力シート'!J36)</f>
      </c>
      <c r="K29" s="104">
        <f>IF('入力シート'!K36=0,"",'入力シート'!K36)</f>
      </c>
      <c r="L29" s="104">
        <f>IF(OR(G29=0,'入力シート'!L36=0),"",'入力シート'!L36)</f>
      </c>
      <c r="M29" s="104">
        <f>IF('入力シート'!M36=0,"",'入力シート'!M36)</f>
      </c>
      <c r="N29" s="104">
        <f>IF(C29=0,"",IF(AND(C29=1,'入力シート'!N36="○"),CONCATENATE('計算シート'!$G$17,'入力シート'!N36),IF(AND(C29=2,'入力シート'!N36="○"),CONCATENATE('計算シート'!$G$18,'入力シート'!N36),"")))</f>
      </c>
      <c r="O29" s="104">
        <f>IF(C29=0,"",IF(AND(C29=1,'入力シート'!O36="○"),CONCATENATE('計算シート'!$G$17,'入力シート'!O36),IF(AND(C29=2,'入力シート'!O36="○"),CONCATENATE('計算シート'!$G$18,'入力シート'!O36),"")))</f>
      </c>
    </row>
    <row r="30" spans="1:15" ht="16.5">
      <c r="A30" s="107">
        <f>IF('入力シート'!B37=0,"",'計算シート'!$G$14)</f>
      </c>
      <c r="B30" s="104" t="str">
        <f>IF('入力シート'!B37=0," ",'入力シート'!B37)</f>
        <v> </v>
      </c>
      <c r="C30" s="105">
        <f>IF('入力シート'!B37=0,"",'入力シート'!P37)</f>
      </c>
      <c r="D30" s="6">
        <f>IF('入力シート'!B37=0,"",CONCATENATE('入力シート'!C37,'計算シート'!$G$11,'入力シート'!D37))</f>
      </c>
      <c r="E30" s="6">
        <f>IF('入力シート'!B37=0,"",CONCATENATE('入力シート'!E37,'計算シート'!$G$11,'入力シート'!F37))</f>
      </c>
      <c r="F30" s="6"/>
      <c r="G30" s="104" t="str">
        <f>IF('入力シート'!G37=0," ",'入力シート'!G37)</f>
        <v> </v>
      </c>
      <c r="H30" s="104">
        <f>IF(OR(C30=0,'入力シート'!H37=0),"",'入力シート'!H37)</f>
      </c>
      <c r="I30" s="104">
        <f>IF('入力シート'!I37=0,"",'入力シート'!I37)</f>
      </c>
      <c r="J30" s="104">
        <f>IF(OR(E30=0,'入力シート'!J37=0),"",'入力シート'!J37)</f>
      </c>
      <c r="K30" s="104">
        <f>IF('入力シート'!K37=0,"",'入力シート'!K37)</f>
      </c>
      <c r="L30" s="104">
        <f>IF(OR(G30=0,'入力シート'!L37=0),"",'入力シート'!L37)</f>
      </c>
      <c r="M30" s="104">
        <f>IF('入力シート'!M37=0,"",'入力シート'!M37)</f>
      </c>
      <c r="N30" s="104">
        <f>IF(C30=0,"",IF(AND(C30=1,'入力シート'!N37="○"),CONCATENATE('計算シート'!$G$17,'入力シート'!N37),IF(AND(C30=2,'入力シート'!N37="○"),CONCATENATE('計算シート'!$G$18,'入力シート'!N37),"")))</f>
      </c>
      <c r="O30" s="104">
        <f>IF(C30=0,"",IF(AND(C30=1,'入力シート'!O37="○"),CONCATENATE('計算シート'!$G$17,'入力シート'!O37),IF(AND(C30=2,'入力シート'!O37="○"),CONCATENATE('計算シート'!$G$18,'入力シート'!O37),"")))</f>
      </c>
    </row>
    <row r="31" spans="1:15" ht="16.5">
      <c r="A31" s="107">
        <f>IF('入力シート'!B38=0,"",'計算シート'!$G$14)</f>
      </c>
      <c r="B31" s="104" t="str">
        <f>IF('入力シート'!B38=0," ",'入力シート'!B38)</f>
        <v> </v>
      </c>
      <c r="C31" s="105">
        <f>IF('入力シート'!B38=0,"",'入力シート'!P38)</f>
      </c>
      <c r="D31" s="6">
        <f>IF('入力シート'!B38=0,"",CONCATENATE('入力シート'!C38,'計算シート'!$G$11,'入力シート'!D38))</f>
      </c>
      <c r="E31" s="6">
        <f>IF('入力シート'!B38=0,"",CONCATENATE('入力シート'!E38,'計算シート'!$G$11,'入力シート'!F38))</f>
      </c>
      <c r="F31" s="6"/>
      <c r="G31" s="104" t="str">
        <f>IF('入力シート'!G38=0," ",'入力シート'!G38)</f>
        <v> </v>
      </c>
      <c r="H31" s="104">
        <f>IF(OR(C31=0,'入力シート'!H38=0),"",'入力シート'!H38)</f>
      </c>
      <c r="I31" s="104">
        <f>IF('入力シート'!I38=0,"",'入力シート'!I38)</f>
      </c>
      <c r="J31" s="104">
        <f>IF(OR(E31=0,'入力シート'!J38=0),"",'入力シート'!J38)</f>
      </c>
      <c r="K31" s="104">
        <f>IF('入力シート'!K38=0,"",'入力シート'!K38)</f>
      </c>
      <c r="L31" s="104">
        <f>IF(OR(G31=0,'入力シート'!L38=0),"",'入力シート'!L38)</f>
      </c>
      <c r="M31" s="104">
        <f>IF('入力シート'!M38=0,"",'入力シート'!M38)</f>
      </c>
      <c r="N31" s="104">
        <f>IF(C31=0,"",IF(AND(C31=1,'入力シート'!N38="○"),CONCATENATE('計算シート'!$G$17,'入力シート'!N38),IF(AND(C31=2,'入力シート'!N38="○"),CONCATENATE('計算シート'!$G$18,'入力シート'!N38),"")))</f>
      </c>
      <c r="O31" s="104">
        <f>IF(C31=0,"",IF(AND(C31=1,'入力シート'!O38="○"),CONCATENATE('計算シート'!$G$17,'入力シート'!O38),IF(AND(C31=2,'入力シート'!O38="○"),CONCATENATE('計算シート'!$G$18,'入力シート'!O38),"")))</f>
      </c>
    </row>
    <row r="32" spans="1:15" ht="16.5">
      <c r="A32" s="107">
        <f>IF('入力シート'!B39=0,"",'計算シート'!$G$14)</f>
      </c>
      <c r="B32" s="104" t="str">
        <f>IF('入力シート'!B39=0," ",'入力シート'!B39)</f>
        <v> </v>
      </c>
      <c r="C32" s="105">
        <f>IF('入力シート'!B39=0,"",'入力シート'!P39)</f>
      </c>
      <c r="D32" s="6">
        <f>IF('入力シート'!B39=0,"",CONCATENATE('入力シート'!C39,'計算シート'!$G$11,'入力シート'!D39))</f>
      </c>
      <c r="E32" s="6">
        <f>IF('入力シート'!B39=0,"",CONCATENATE('入力シート'!E39,'計算シート'!$G$11,'入力シート'!F39))</f>
      </c>
      <c r="F32" s="6"/>
      <c r="G32" s="104" t="str">
        <f>IF('入力シート'!G39=0," ",'入力シート'!G39)</f>
        <v> </v>
      </c>
      <c r="H32" s="104">
        <f>IF(OR(C32=0,'入力シート'!H39=0),"",'入力シート'!H39)</f>
      </c>
      <c r="I32" s="104">
        <f>IF('入力シート'!I39=0,"",'入力シート'!I39)</f>
      </c>
      <c r="J32" s="104">
        <f>IF(OR(E32=0,'入力シート'!J39=0),"",'入力シート'!J39)</f>
      </c>
      <c r="K32" s="104">
        <f>IF('入力シート'!K39=0,"",'入力シート'!K39)</f>
      </c>
      <c r="L32" s="104">
        <f>IF(OR(G32=0,'入力シート'!L39=0),"",'入力シート'!L39)</f>
      </c>
      <c r="M32" s="104">
        <f>IF('入力シート'!M39=0,"",'入力シート'!M39)</f>
      </c>
      <c r="N32" s="104">
        <f>IF(C32=0,"",IF(AND(C32=1,'入力シート'!N39="○"),CONCATENATE('計算シート'!$G$17,'入力シート'!N39),IF(AND(C32=2,'入力シート'!N39="○"),CONCATENATE('計算シート'!$G$18,'入力シート'!N39),"")))</f>
      </c>
      <c r="O32" s="104">
        <f>IF(C32=0,"",IF(AND(C32=1,'入力シート'!O39="○"),CONCATENATE('計算シート'!$G$17,'入力シート'!O39),IF(AND(C32=2,'入力シート'!O39="○"),CONCATENATE('計算シート'!$G$18,'入力シート'!O39),"")))</f>
      </c>
    </row>
    <row r="33" spans="1:15" ht="16.5">
      <c r="A33" s="107">
        <f>IF('入力シート'!B40=0,"",'計算シート'!$G$14)</f>
      </c>
      <c r="B33" s="104" t="str">
        <f>IF('入力シート'!B40=0," ",'入力シート'!B40)</f>
        <v> </v>
      </c>
      <c r="C33" s="105">
        <f>IF('入力シート'!B40=0,"",'入力シート'!P40)</f>
      </c>
      <c r="D33" s="6">
        <f>IF('入力シート'!B40=0,"",CONCATENATE('入力シート'!C40,'計算シート'!$G$11,'入力シート'!D40))</f>
      </c>
      <c r="E33" s="6">
        <f>IF('入力シート'!B40=0,"",CONCATENATE('入力シート'!E40,'計算シート'!$G$11,'入力シート'!F40))</f>
      </c>
      <c r="F33" s="6"/>
      <c r="G33" s="104" t="str">
        <f>IF('入力シート'!G40=0," ",'入力シート'!G40)</f>
        <v> </v>
      </c>
      <c r="H33" s="104">
        <f>IF(OR(C33=0,'入力シート'!H40=0),"",'入力シート'!H40)</f>
      </c>
      <c r="I33" s="104">
        <f>IF('入力シート'!I40=0,"",'入力シート'!I40)</f>
      </c>
      <c r="J33" s="104">
        <f>IF(OR(E33=0,'入力シート'!J40=0),"",'入力シート'!J40)</f>
      </c>
      <c r="K33" s="104">
        <f>IF('入力シート'!K40=0,"",'入力シート'!K40)</f>
      </c>
      <c r="L33" s="104">
        <f>IF(OR(G33=0,'入力シート'!L40=0),"",'入力シート'!L40)</f>
      </c>
      <c r="M33" s="104">
        <f>IF('入力シート'!M40=0,"",'入力シート'!M40)</f>
      </c>
      <c r="N33" s="104">
        <f>IF(C33=0,"",IF(AND(C33=1,'入力シート'!N40="○"),CONCATENATE('計算シート'!$G$17,'入力シート'!N40),IF(AND(C33=2,'入力シート'!N40="○"),CONCATENATE('計算シート'!$G$18,'入力シート'!N40),"")))</f>
      </c>
      <c r="O33" s="104">
        <f>IF(C33=0,"",IF(AND(C33=1,'入力シート'!O40="○"),CONCATENATE('計算シート'!$G$17,'入力シート'!O40),IF(AND(C33=2,'入力シート'!O40="○"),CONCATENATE('計算シート'!$G$18,'入力シート'!O40),"")))</f>
      </c>
    </row>
    <row r="34" spans="1:15" ht="16.5">
      <c r="A34" s="107">
        <f>IF('入力シート'!B41=0,"",'計算シート'!$G$14)</f>
      </c>
      <c r="B34" s="104" t="str">
        <f>IF('入力シート'!B41=0," ",'入力シート'!B41)</f>
        <v> </v>
      </c>
      <c r="C34" s="105">
        <f>IF('入力シート'!B41=0,"",'入力シート'!P41)</f>
      </c>
      <c r="D34" s="6">
        <f>IF('入力シート'!B41=0,"",CONCATENATE('入力シート'!C41,'計算シート'!$G$11,'入力シート'!D41))</f>
      </c>
      <c r="E34" s="6">
        <f>IF('入力シート'!B41=0,"",CONCATENATE('入力シート'!E41,'計算シート'!$G$11,'入力シート'!F41))</f>
      </c>
      <c r="F34" s="6"/>
      <c r="G34" s="104" t="str">
        <f>IF('入力シート'!G41=0," ",'入力シート'!G41)</f>
        <v> </v>
      </c>
      <c r="H34" s="104">
        <f>IF(OR(C34=0,'入力シート'!H41=0),"",'入力シート'!H41)</f>
      </c>
      <c r="I34" s="104">
        <f>IF('入力シート'!I41=0,"",'入力シート'!I41)</f>
      </c>
      <c r="J34" s="104">
        <f>IF(OR(E34=0,'入力シート'!J41=0),"",'入力シート'!J41)</f>
      </c>
      <c r="K34" s="104">
        <f>IF('入力シート'!K41=0,"",'入力シート'!K41)</f>
      </c>
      <c r="L34" s="104">
        <f>IF(OR(G34=0,'入力シート'!L41=0),"",'入力シート'!L41)</f>
      </c>
      <c r="M34" s="104">
        <f>IF('入力シート'!M41=0,"",'入力シート'!M41)</f>
      </c>
      <c r="N34" s="104">
        <f>IF(C34=0,"",IF(AND(C34=1,'入力シート'!N41="○"),CONCATENATE('計算シート'!$G$17,'入力シート'!N41),IF(AND(C34=2,'入力シート'!N41="○"),CONCATENATE('計算シート'!$G$18,'入力シート'!N41),"")))</f>
      </c>
      <c r="O34" s="104">
        <f>IF(C34=0,"",IF(AND(C34=1,'入力シート'!O41="○"),CONCATENATE('計算シート'!$G$17,'入力シート'!O41),IF(AND(C34=2,'入力シート'!O41="○"),CONCATENATE('計算シート'!$G$18,'入力シート'!O41),"")))</f>
      </c>
    </row>
    <row r="35" spans="1:15" ht="16.5">
      <c r="A35" s="107">
        <f>IF('入力シート'!B42=0,"",'計算シート'!$G$14)</f>
      </c>
      <c r="B35" s="104" t="str">
        <f>IF('入力シート'!B42=0," ",'入力シート'!B42)</f>
        <v> </v>
      </c>
      <c r="C35" s="105">
        <f>IF('入力シート'!B42=0,"",'入力シート'!P42)</f>
      </c>
      <c r="D35" s="6">
        <f>IF('入力シート'!B42=0,"",CONCATENATE('入力シート'!C42,'計算シート'!$G$11,'入力シート'!D42))</f>
      </c>
      <c r="E35" s="6">
        <f>IF('入力シート'!B42=0,"",CONCATENATE('入力シート'!E42,'計算シート'!$G$11,'入力シート'!F42))</f>
      </c>
      <c r="F35" s="6"/>
      <c r="G35" s="104" t="str">
        <f>IF('入力シート'!G42=0," ",'入力シート'!G42)</f>
        <v> </v>
      </c>
      <c r="H35" s="104">
        <f>IF(OR(C35=0,'入力シート'!H42=0),"",'入力シート'!H42)</f>
      </c>
      <c r="I35" s="104">
        <f>IF('入力シート'!I42=0,"",'入力シート'!I42)</f>
      </c>
      <c r="J35" s="104">
        <f>IF(OR(E35=0,'入力シート'!J42=0),"",'入力シート'!J42)</f>
      </c>
      <c r="K35" s="104">
        <f>IF('入力シート'!K42=0,"",'入力シート'!K42)</f>
      </c>
      <c r="L35" s="104">
        <f>IF(OR(G35=0,'入力シート'!L42=0),"",'入力シート'!L42)</f>
      </c>
      <c r="M35" s="104">
        <f>IF('入力シート'!M42=0,"",'入力シート'!M42)</f>
      </c>
      <c r="N35" s="104">
        <f>IF(C35=0,"",IF(AND(C35=1,'入力シート'!N42="○"),CONCATENATE('計算シート'!$G$17,'入力シート'!N42),IF(AND(C35=2,'入力シート'!N42="○"),CONCATENATE('計算シート'!$G$18,'入力シート'!N42),"")))</f>
      </c>
      <c r="O35" s="104">
        <f>IF(C35=0,"",IF(AND(C35=1,'入力シート'!O42="○"),CONCATENATE('計算シート'!$G$17,'入力シート'!O42),IF(AND(C35=2,'入力シート'!O42="○"),CONCATENATE('計算シート'!$G$18,'入力シート'!O42),"")))</f>
      </c>
    </row>
    <row r="36" spans="1:15" ht="16.5">
      <c r="A36" s="107">
        <f>IF('入力シート'!B43=0,"",'計算シート'!$G$14)</f>
      </c>
      <c r="B36" s="104" t="str">
        <f>IF('入力シート'!B43=0," ",'入力シート'!B43)</f>
        <v> </v>
      </c>
      <c r="C36" s="105">
        <f>IF('入力シート'!B43=0,"",'入力シート'!P43)</f>
      </c>
      <c r="D36" s="6">
        <f>IF('入力シート'!B43=0,"",CONCATENATE('入力シート'!C43,'計算シート'!$G$11,'入力シート'!D43))</f>
      </c>
      <c r="E36" s="6">
        <f>IF('入力シート'!B43=0,"",CONCATENATE('入力シート'!E43,'計算シート'!$G$11,'入力シート'!F43))</f>
      </c>
      <c r="F36" s="6"/>
      <c r="G36" s="104" t="str">
        <f>IF('入力シート'!G43=0," ",'入力シート'!G43)</f>
        <v> </v>
      </c>
      <c r="H36" s="104">
        <f>IF(OR(C36=0,'入力シート'!H43=0),"",'入力シート'!H43)</f>
      </c>
      <c r="I36" s="104">
        <f>IF('入力シート'!I43=0,"",'入力シート'!I43)</f>
      </c>
      <c r="J36" s="104">
        <f>IF(OR(E36=0,'入力シート'!J43=0),"",'入力シート'!J43)</f>
      </c>
      <c r="K36" s="104">
        <f>IF('入力シート'!K43=0,"",'入力シート'!K43)</f>
      </c>
      <c r="L36" s="104">
        <f>IF(OR(G36=0,'入力シート'!L43=0),"",'入力シート'!L43)</f>
      </c>
      <c r="M36" s="104">
        <f>IF('入力シート'!M43=0,"",'入力シート'!M43)</f>
      </c>
      <c r="N36" s="104">
        <f>IF(C36=0,"",IF(AND(C36=1,'入力シート'!N43="○"),CONCATENATE('計算シート'!$G$17,'入力シート'!N43),IF(AND(C36=2,'入力シート'!N43="○"),CONCATENATE('計算シート'!$G$18,'入力シート'!N43),"")))</f>
      </c>
      <c r="O36" s="104">
        <f>IF(C36=0,"",IF(AND(C36=1,'入力シート'!O43="○"),CONCATENATE('計算シート'!$G$17,'入力シート'!O43),IF(AND(C36=2,'入力シート'!O43="○"),CONCATENATE('計算シート'!$G$18,'入力シート'!O43),"")))</f>
      </c>
    </row>
    <row r="37" spans="1:15" ht="16.5">
      <c r="A37" s="107">
        <f>IF('入力シート'!R9=0,"",'計算シート'!$G$14)</f>
      </c>
      <c r="B37" s="104" t="str">
        <f>IF('入力シート'!R9=0," ",'入力シート'!R9)</f>
        <v> </v>
      </c>
      <c r="C37" s="105">
        <f>IF('入力シート'!R9=0,"",'入力シート'!AF9)</f>
      </c>
      <c r="D37" s="6">
        <f>IF('入力シート'!R9=0,"",CONCATENATE('入力シート'!S9,'計算シート'!$G$11,'入力シート'!T9))</f>
      </c>
      <c r="E37" s="6">
        <f>IF('入力シート'!R9=0,"",CONCATENATE('入力シート'!U9,'計算シート'!$G$11,'入力シート'!V9))</f>
      </c>
      <c r="F37" s="6"/>
      <c r="G37" s="104" t="str">
        <f>IF('入力シート'!W9=0," ",'入力シート'!W9)</f>
        <v> </v>
      </c>
      <c r="H37" s="104">
        <f>IF(OR(C37=0,'入力シート'!X9=0),"",'入力シート'!X9)</f>
      </c>
      <c r="I37" s="104">
        <f>IF('入力シート'!Y9=0,"",'入力シート'!Y9)</f>
      </c>
      <c r="J37" s="104">
        <f>IF(OR(E37=0,'入力シート'!Z9=0),"",'入力シート'!Z9)</f>
      </c>
      <c r="K37" s="104">
        <f>IF('入力シート'!AA9=0,"",'入力シート'!AA9)</f>
      </c>
      <c r="L37" s="104">
        <f>IF(OR(G37=0,'入力シート'!AB9=0),"",'入力シート'!AB9)</f>
      </c>
      <c r="M37" s="104">
        <f>IF('入力シート'!AC9=0,"",'入力シート'!AC9)</f>
      </c>
      <c r="N37" s="104">
        <f>IF(C37=0,"",IF(AND(C37=1,'入力シート'!AD9="○"),CONCATENATE('計算シート'!$G$17,'入力シート'!AD9),IF(AND(C37=2,'入力シート'!AD9="○"),CONCATENATE('計算シート'!$G$18,'入力シート'!AD9),"")))</f>
      </c>
      <c r="O37" s="104">
        <f>IF(C37=0,"",IF(AND(C37=1,'入力シート'!AE9="○"),CONCATENATE('計算シート'!$G$17,'入力シート'!AE9),IF(AND(C37=2,'入力シート'!AE9="○"),CONCATENATE('計算シート'!$G$18,'入力シート'!AE9),"")))</f>
      </c>
    </row>
    <row r="38" spans="1:15" ht="16.5">
      <c r="A38" s="107">
        <f>IF('入力シート'!R10=0,"",'計算シート'!$G$14)</f>
      </c>
      <c r="B38" s="104" t="str">
        <f>IF('入力シート'!R10=0," ",'入力シート'!R10)</f>
        <v> </v>
      </c>
      <c r="C38" s="105">
        <f>IF('入力シート'!R10=0,"",'入力シート'!AF10)</f>
      </c>
      <c r="D38" s="6">
        <f>IF('入力シート'!R10=0,"",CONCATENATE('入力シート'!S10,'計算シート'!$G$11,'入力シート'!T10))</f>
      </c>
      <c r="E38" s="6">
        <f>IF('入力シート'!R10=0,"",CONCATENATE('入力シート'!U10,'計算シート'!$G$11,'入力シート'!V10))</f>
      </c>
      <c r="F38" s="6"/>
      <c r="G38" s="104" t="str">
        <f>IF('入力シート'!W10=0," ",'入力シート'!W10)</f>
        <v> </v>
      </c>
      <c r="H38" s="104">
        <f>IF(OR(C38=0,'入力シート'!X10=0),"",IF(C38=1,CONCATENATE('計算シート'!$G$17,'入力シート'!H45),IF(C38=2,CONCATENATE('計算シート'!$G$18,'入力シート'!X10),"")))</f>
      </c>
      <c r="I38" s="104">
        <f>IF('入力シート'!Y10=0,"",'入力シート'!Y10)</f>
      </c>
      <c r="J38" s="104">
        <f>IF(OR(C38=0,'入力シート'!Z10=0),"",IF(C38=1,CONCATENATE('計算シート'!$G$17,'入力シート'!J45),IF(C38=2,CONCATENATE('計算シート'!$G$18,'入力シート'!Z10),"")))</f>
      </c>
      <c r="K38" s="104">
        <f>IF('入力シート'!AA10=0,"",'入力シート'!AA10)</f>
      </c>
      <c r="L38" s="104">
        <f>IF(OR(C38=0,'入力シート'!AB10=0),"",IF(C38=1,CONCATENATE('計算シート'!$G$17,'入力シート'!L45),IF(C38=2,CONCATENATE('計算シート'!$G$18,'入力シート'!AB10),"")))</f>
      </c>
      <c r="M38" s="104">
        <f>IF('入力シート'!AC10=0,"",'入力シート'!AC10)</f>
      </c>
      <c r="N38" s="104">
        <f>IF(C38=0,"",IF(AND(C38=1,'入力シート'!AD10="○"),CONCATENATE('計算シート'!$G$17,'入力シート'!AD10),IF(AND(C38=2,'入力シート'!AD10="○"),CONCATENATE('計算シート'!$G$18,'入力シート'!AD10),"")))</f>
      </c>
      <c r="O38" s="104">
        <f>IF(C38=0,"",IF(AND(C38=1,'入力シート'!AE10="○"),CONCATENATE('計算シート'!$G$17,'入力シート'!AE10),IF(AND(C38=2,'入力シート'!AE10="○"),CONCATENATE('計算シート'!$G$18,'入力シート'!AE10),"")))</f>
      </c>
    </row>
    <row r="39" spans="1:15" ht="16.5">
      <c r="A39" s="107">
        <f>IF('入力シート'!R11=0,"",'計算シート'!$G$14)</f>
      </c>
      <c r="B39" s="104" t="str">
        <f>IF('入力シート'!R11=0," ",'入力シート'!R11)</f>
        <v> </v>
      </c>
      <c r="C39" s="105">
        <f>IF('入力シート'!R11=0,"",'入力シート'!AF11)</f>
      </c>
      <c r="D39" s="6">
        <f>IF('入力シート'!R11=0,"",CONCATENATE('入力シート'!S11,'計算シート'!$G$11,'入力シート'!T11))</f>
      </c>
      <c r="E39" s="6">
        <f>IF('入力シート'!R11=0,"",CONCATENATE('入力シート'!U11,'計算シート'!$G$11,'入力シート'!V11))</f>
      </c>
      <c r="F39" s="6"/>
      <c r="G39" s="104" t="str">
        <f>IF('入力シート'!W11=0," ",'入力シート'!W11)</f>
        <v> </v>
      </c>
      <c r="H39" s="104">
        <f>IF(OR(C39=0,'入力シート'!X11=0),"",IF(C39=1,CONCATENATE('計算シート'!$G$17,'入力シート'!H46),IF(C39=2,CONCATENATE('計算シート'!$G$18,'入力シート'!X11),"")))</f>
      </c>
      <c r="I39" s="104">
        <f>IF('入力シート'!Y11=0,"",'入力シート'!Y11)</f>
      </c>
      <c r="J39" s="104">
        <f>IF(OR(C39=0,'入力シート'!Z11=0),"",IF(C39=1,CONCATENATE('計算シート'!$G$17,'入力シート'!J46),IF(C39=2,CONCATENATE('計算シート'!$G$18,'入力シート'!Z11),"")))</f>
      </c>
      <c r="K39" s="104">
        <f>IF('入力シート'!AA11=0,"",'入力シート'!AA11)</f>
      </c>
      <c r="L39" s="104">
        <f>IF(OR(C39=0,'入力シート'!AB11=0),"",IF(C39=1,CONCATENATE('計算シート'!$G$17,'入力シート'!L46),IF(C39=2,CONCATENATE('計算シート'!$G$18,'入力シート'!AB11),"")))</f>
      </c>
      <c r="M39" s="104">
        <f>IF('入力シート'!AC11=0,"",'入力シート'!AC11)</f>
      </c>
      <c r="N39" s="104">
        <f>IF(C39=0,"",IF(AND(C39=1,'入力シート'!AD11="○"),CONCATENATE('計算シート'!$G$17,'入力シート'!AD11),IF(AND(C39=2,'入力シート'!AD11="○"),CONCATENATE('計算シート'!$G$18,'入力シート'!AD11),"")))</f>
      </c>
      <c r="O39" s="104">
        <f>IF(C39=0,"",IF(AND(C39=1,'入力シート'!AE11="○"),CONCATENATE('計算シート'!$G$17,'入力シート'!AE11),IF(AND(C39=2,'入力シート'!AE11="○"),CONCATENATE('計算シート'!$G$18,'入力シート'!AE11),"")))</f>
      </c>
    </row>
    <row r="40" spans="1:15" ht="16.5">
      <c r="A40" s="107">
        <f>IF('入力シート'!R12=0,"",'計算シート'!$G$14)</f>
      </c>
      <c r="B40" s="104" t="str">
        <f>IF('入力シート'!R12=0," ",'入力シート'!R12)</f>
        <v> </v>
      </c>
      <c r="C40" s="105">
        <f>IF('入力シート'!R12=0,"",'入力シート'!AF12)</f>
      </c>
      <c r="D40" s="6">
        <f>IF('入力シート'!R12=0,"",CONCATENATE('入力シート'!S12,'計算シート'!$G$11,'入力シート'!T12))</f>
      </c>
      <c r="E40" s="6">
        <f>IF('入力シート'!R12=0,"",CONCATENATE('入力シート'!U12,'計算シート'!$G$11,'入力シート'!V12))</f>
      </c>
      <c r="F40" s="6"/>
      <c r="G40" s="104" t="str">
        <f>IF('入力シート'!W12=0," ",'入力シート'!W12)</f>
        <v> </v>
      </c>
      <c r="H40" s="104">
        <f>IF(OR(C40=0,'入力シート'!X12=0),"",IF(C40=1,CONCATENATE('計算シート'!$G$17,'入力シート'!H47),IF(C40=2,CONCATENATE('計算シート'!$G$18,'入力シート'!X12),"")))</f>
      </c>
      <c r="I40" s="104">
        <f>IF('入力シート'!Y12=0,"",'入力シート'!Y12)</f>
      </c>
      <c r="J40" s="104">
        <f>IF(OR(C40=0,'入力シート'!Z12=0),"",IF(C40=1,CONCATENATE('計算シート'!$G$17,'入力シート'!J47),IF(C40=2,CONCATENATE('計算シート'!$G$18,'入力シート'!Z12),"")))</f>
      </c>
      <c r="K40" s="104">
        <f>IF('入力シート'!AA12=0,"",'入力シート'!AA12)</f>
      </c>
      <c r="L40" s="104">
        <f>IF(OR(C40=0,'入力シート'!AB12=0),"",IF(C40=1,CONCATENATE('計算シート'!$G$17,'入力シート'!L47),IF(C40=2,CONCATENATE('計算シート'!$G$18,'入力シート'!AB12),"")))</f>
      </c>
      <c r="M40" s="104">
        <f>IF('入力シート'!AC12=0,"",'入力シート'!AC12)</f>
      </c>
      <c r="N40" s="104">
        <f>IF(C40=0,"",IF(AND(C40=1,'入力シート'!AD12="○"),CONCATENATE('計算シート'!$G$17,'入力シート'!AD12),IF(AND(C40=2,'入力シート'!AD12="○"),CONCATENATE('計算シート'!$G$18,'入力シート'!AD12),"")))</f>
      </c>
      <c r="O40" s="104">
        <f>IF(C40=0,"",IF(AND(C40=1,'入力シート'!AE12="○"),CONCATENATE('計算シート'!$G$17,'入力シート'!AE12),IF(AND(C40=2,'入力シート'!AE12="○"),CONCATENATE('計算シート'!$G$18,'入力シート'!AE12),"")))</f>
      </c>
    </row>
    <row r="41" spans="1:15" ht="16.5">
      <c r="A41" s="107">
        <f>IF('入力シート'!R13=0,"",'計算シート'!$G$14)</f>
      </c>
      <c r="B41" s="104" t="str">
        <f>IF('入力シート'!R13=0," ",'入力シート'!R13)</f>
        <v> </v>
      </c>
      <c r="C41" s="105">
        <f>IF('入力シート'!R13=0,"",'入力シート'!AF13)</f>
      </c>
      <c r="D41" s="6">
        <f>IF('入力シート'!R13=0,"",CONCATENATE('入力シート'!S13,'計算シート'!$G$11,'入力シート'!T13))</f>
      </c>
      <c r="E41" s="6">
        <f>IF('入力シート'!R13=0,"",CONCATENATE('入力シート'!U13,'計算シート'!$G$11,'入力シート'!V13))</f>
      </c>
      <c r="F41" s="6"/>
      <c r="G41" s="104" t="str">
        <f>IF('入力シート'!W13=0," ",'入力シート'!W13)</f>
        <v> </v>
      </c>
      <c r="H41" s="104">
        <f>IF(OR(C41=0,'入力シート'!X13=0),"",IF(C41=1,CONCATENATE('計算シート'!$G$17,'入力シート'!H48),IF(C41=2,CONCATENATE('計算シート'!$G$18,'入力シート'!X13),"")))</f>
      </c>
      <c r="I41" s="104">
        <f>IF('入力シート'!Y13=0,"",'入力シート'!Y13)</f>
      </c>
      <c r="J41" s="104">
        <f>IF(OR(C41=0,'入力シート'!Z13=0),"",IF(C41=1,CONCATENATE('計算シート'!$G$17,'入力シート'!J48),IF(C41=2,CONCATENATE('計算シート'!$G$18,'入力シート'!Z13),"")))</f>
      </c>
      <c r="K41" s="104">
        <f>IF('入力シート'!AA13=0,"",'入力シート'!AA13)</f>
      </c>
      <c r="L41" s="104">
        <f>IF(OR(C41=0,'入力シート'!AB13=0),"",IF(C41=1,CONCATENATE('計算シート'!$G$17,'入力シート'!L48),IF(C41=2,CONCATENATE('計算シート'!$G$18,'入力シート'!AB13),"")))</f>
      </c>
      <c r="M41" s="104">
        <f>IF('入力シート'!AC13=0,"",'入力シート'!AC13)</f>
      </c>
      <c r="N41" s="104">
        <f>IF(C41=0,"",IF(AND(C41=1,'入力シート'!AD13="○"),CONCATENATE('計算シート'!$G$17,'入力シート'!AD13),IF(AND(C41=2,'入力シート'!AD13="○"),CONCATENATE('計算シート'!$G$18,'入力シート'!AD13),"")))</f>
      </c>
      <c r="O41" s="104">
        <f>IF(C41=0,"",IF(AND(C41=1,'入力シート'!AE13="○"),CONCATENATE('計算シート'!$G$17,'入力シート'!AE13),IF(AND(C41=2,'入力シート'!AE13="○"),CONCATENATE('計算シート'!$G$18,'入力シート'!AE13),"")))</f>
      </c>
    </row>
    <row r="42" spans="1:15" ht="16.5">
      <c r="A42" s="107">
        <f>IF('入力シート'!R14=0,"",'計算シート'!$G$14)</f>
      </c>
      <c r="B42" s="104" t="str">
        <f>IF('入力シート'!R14=0," ",'入力シート'!R14)</f>
        <v> </v>
      </c>
      <c r="C42" s="105">
        <f>IF('入力シート'!R14=0,"",'入力シート'!AF14)</f>
      </c>
      <c r="D42" s="6">
        <f>IF('入力シート'!R14=0,"",CONCATENATE('入力シート'!S14,'計算シート'!$G$11,'入力シート'!T14))</f>
      </c>
      <c r="E42" s="6">
        <f>IF('入力シート'!R14=0,"",CONCATENATE('入力シート'!U14,'計算シート'!$G$11,'入力シート'!V14))</f>
      </c>
      <c r="F42" s="6"/>
      <c r="G42" s="104" t="str">
        <f>IF('入力シート'!W14=0," ",'入力シート'!W14)</f>
        <v> </v>
      </c>
      <c r="H42" s="104">
        <f>IF(OR(C42=0,'入力シート'!X14=0),"",IF(C42=1,CONCATENATE('計算シート'!$G$17,'入力シート'!H49),IF(C42=2,CONCATENATE('計算シート'!$G$18,'入力シート'!X14),"")))</f>
      </c>
      <c r="I42" s="104">
        <f>IF('入力シート'!Y14=0,"",'入力シート'!Y14)</f>
      </c>
      <c r="J42" s="104">
        <f>IF(OR(C42=0,'入力シート'!Z14=0),"",IF(C42=1,CONCATENATE('計算シート'!$G$17,'入力シート'!J49),IF(C42=2,CONCATENATE('計算シート'!$G$18,'入力シート'!Z14),"")))</f>
      </c>
      <c r="K42" s="104">
        <f>IF('入力シート'!AA14=0,"",'入力シート'!AA14)</f>
      </c>
      <c r="L42" s="104">
        <f>IF(OR(C42=0,'入力シート'!AB14=0),"",IF(C42=1,CONCATENATE('計算シート'!$G$17,'入力シート'!L49),IF(C42=2,CONCATENATE('計算シート'!$G$18,'入力シート'!AB14),"")))</f>
      </c>
      <c r="M42" s="104">
        <f>IF('入力シート'!AC14=0,"",'入力シート'!AC14)</f>
      </c>
      <c r="N42" s="104">
        <f>IF(C42=0,"",IF(AND(C42=1,'入力シート'!AD14="○"),CONCATENATE('計算シート'!$G$17,'入力シート'!AD14),IF(AND(C42=2,'入力シート'!AD14="○"),CONCATENATE('計算シート'!$G$18,'入力シート'!AD14),"")))</f>
      </c>
      <c r="O42" s="104">
        <f>IF(C42=0,"",IF(AND(C42=1,'入力シート'!AE14="○"),CONCATENATE('計算シート'!$G$17,'入力シート'!AE14),IF(AND(C42=2,'入力シート'!AE14="○"),CONCATENATE('計算シート'!$G$18,'入力シート'!AE14),"")))</f>
      </c>
    </row>
    <row r="43" spans="1:15" ht="16.5">
      <c r="A43" s="107">
        <f>IF('入力シート'!R15=0,"",'計算シート'!$G$14)</f>
      </c>
      <c r="B43" s="104" t="str">
        <f>IF('入力シート'!R15=0," ",'入力シート'!R15)</f>
        <v> </v>
      </c>
      <c r="C43" s="105">
        <f>IF('入力シート'!R15=0,"",'入力シート'!AF15)</f>
      </c>
      <c r="D43" s="6">
        <f>IF('入力シート'!R15=0,"",CONCATENATE('入力シート'!S15,'計算シート'!$G$11,'入力シート'!T15))</f>
      </c>
      <c r="E43" s="6">
        <f>IF('入力シート'!R15=0,"",CONCATENATE('入力シート'!U15,'計算シート'!$G$11,'入力シート'!V15))</f>
      </c>
      <c r="F43" s="6"/>
      <c r="G43" s="104" t="str">
        <f>IF('入力シート'!W15=0," ",'入力シート'!W15)</f>
        <v> </v>
      </c>
      <c r="H43" s="104">
        <f>IF(OR(C43=0,'入力シート'!X15=0),"",IF(C43=1,CONCATENATE('計算シート'!$G$17,'入力シート'!H50),IF(C43=2,CONCATENATE('計算シート'!$G$18,'入力シート'!X15),"")))</f>
      </c>
      <c r="I43" s="104">
        <f>IF('入力シート'!Y15=0,"",'入力シート'!Y15)</f>
      </c>
      <c r="J43" s="104">
        <f>IF(OR(C43=0,'入力シート'!Z15=0),"",IF(C43=1,CONCATENATE('計算シート'!$G$17,'入力シート'!J50),IF(C43=2,CONCATENATE('計算シート'!$G$18,'入力シート'!Z15),"")))</f>
      </c>
      <c r="K43" s="104">
        <f>IF('入力シート'!AA15=0,"",'入力シート'!AA15)</f>
      </c>
      <c r="L43" s="104">
        <f>IF(OR(C43=0,'入力シート'!AB15=0),"",IF(C43=1,CONCATENATE('計算シート'!$G$17,'入力シート'!L50),IF(C43=2,CONCATENATE('計算シート'!$G$18,'入力シート'!AB15),"")))</f>
      </c>
      <c r="M43" s="104">
        <f>IF('入力シート'!AC15=0,"",'入力シート'!AC15)</f>
      </c>
      <c r="N43" s="104">
        <f>IF(C43=0,"",IF(AND(C43=1,'入力シート'!AD15="○"),CONCATENATE('計算シート'!$G$17,'入力シート'!AD15),IF(AND(C43=2,'入力シート'!AD15="○"),CONCATENATE('計算シート'!$G$18,'入力シート'!AD15),"")))</f>
      </c>
      <c r="O43" s="104">
        <f>IF(C43=0,"",IF(AND(C43=1,'入力シート'!AE15="○"),CONCATENATE('計算シート'!$G$17,'入力シート'!AE15),IF(AND(C43=2,'入力シート'!AE15="○"),CONCATENATE('計算シート'!$G$18,'入力シート'!AE15),"")))</f>
      </c>
    </row>
    <row r="44" spans="1:15" ht="16.5">
      <c r="A44" s="107">
        <f>IF('入力シート'!R16=0,"",'計算シート'!$G$14)</f>
      </c>
      <c r="B44" s="104" t="str">
        <f>IF('入力シート'!R16=0," ",'入力シート'!R16)</f>
        <v> </v>
      </c>
      <c r="C44" s="105">
        <f>IF('入力シート'!R16=0,"",'入力シート'!AF16)</f>
      </c>
      <c r="D44" s="6">
        <f>IF('入力シート'!R16=0,"",CONCATENATE('入力シート'!S16,'計算シート'!$G$11,'入力シート'!T16))</f>
      </c>
      <c r="E44" s="6">
        <f>IF('入力シート'!R16=0,"",CONCATENATE('入力シート'!U16,'計算シート'!$G$11,'入力シート'!V16))</f>
      </c>
      <c r="F44" s="6"/>
      <c r="G44" s="104" t="str">
        <f>IF('入力シート'!W16=0," ",'入力シート'!W16)</f>
        <v> </v>
      </c>
      <c r="H44" s="104">
        <f>IF(OR(C44=0,'入力シート'!X16=0),"",IF(C44=1,CONCATENATE('計算シート'!$G$17,'入力シート'!H51),IF(C44=2,CONCATENATE('計算シート'!$G$18,'入力シート'!X16),"")))</f>
      </c>
      <c r="I44" s="104">
        <f>IF('入力シート'!Y16=0,"",'入力シート'!Y16)</f>
      </c>
      <c r="J44" s="104">
        <f>IF(OR(C44=0,'入力シート'!Z16=0),"",IF(C44=1,CONCATENATE('計算シート'!$G$17,'入力シート'!J51),IF(C44=2,CONCATENATE('計算シート'!$G$18,'入力シート'!Z16),"")))</f>
      </c>
      <c r="K44" s="104">
        <f>IF('入力シート'!AA16=0,"",'入力シート'!AA16)</f>
      </c>
      <c r="L44" s="104">
        <f>IF(OR(C44=0,'入力シート'!AB16=0),"",IF(C44=1,CONCATENATE('計算シート'!$G$17,'入力シート'!L51),IF(C44=2,CONCATENATE('計算シート'!$G$18,'入力シート'!AB16),"")))</f>
      </c>
      <c r="M44" s="104">
        <f>IF('入力シート'!AC16=0,"",'入力シート'!AC16)</f>
      </c>
      <c r="N44" s="104">
        <f>IF(C44=0,"",IF(AND(C44=1,'入力シート'!AD16="○"),CONCATENATE('計算シート'!$G$17,'入力シート'!AD16),IF(AND(C44=2,'入力シート'!AD16="○"),CONCATENATE('計算シート'!$G$18,'入力シート'!AD16),"")))</f>
      </c>
      <c r="O44" s="104">
        <f>IF(C44=0,"",IF(AND(C44=1,'入力シート'!AE16="○"),CONCATENATE('計算シート'!$G$17,'入力シート'!AE16),IF(AND(C44=2,'入力シート'!AE16="○"),CONCATENATE('計算シート'!$G$18,'入力シート'!AE16),"")))</f>
      </c>
    </row>
    <row r="45" spans="1:15" ht="16.5">
      <c r="A45" s="107">
        <f>IF('入力シート'!R17=0,"",'計算シート'!$G$14)</f>
      </c>
      <c r="B45" s="104" t="str">
        <f>IF('入力シート'!R17=0," ",'入力シート'!R17)</f>
        <v> </v>
      </c>
      <c r="C45" s="105">
        <f>IF('入力シート'!R17=0,"",'入力シート'!AF17)</f>
      </c>
      <c r="D45" s="6">
        <f>IF('入力シート'!R17=0,"",CONCATENATE('入力シート'!S17,'計算シート'!$G$11,'入力シート'!T17))</f>
      </c>
      <c r="E45" s="6">
        <f>IF('入力シート'!R17=0,"",CONCATENATE('入力シート'!U17,'計算シート'!$G$11,'入力シート'!V17))</f>
      </c>
      <c r="F45" s="6"/>
      <c r="G45" s="104" t="str">
        <f>IF('入力シート'!W17=0," ",'入力シート'!W17)</f>
        <v> </v>
      </c>
      <c r="H45" s="104">
        <f>IF(OR(C45=0,'入力シート'!X17=0),"",IF(C45=1,CONCATENATE('計算シート'!$G$17,'入力シート'!H52),IF(C45=2,CONCATENATE('計算シート'!$G$18,'入力シート'!X17),"")))</f>
      </c>
      <c r="I45" s="104">
        <f>IF('入力シート'!Y17=0,"",'入力シート'!Y17)</f>
      </c>
      <c r="J45" s="104">
        <f>IF(OR(C45=0,'入力シート'!Z17=0),"",IF(C45=1,CONCATENATE('計算シート'!$G$17,'入力シート'!J52),IF(C45=2,CONCATENATE('計算シート'!$G$18,'入力シート'!Z17),"")))</f>
      </c>
      <c r="K45" s="104">
        <f>IF('入力シート'!AA17=0,"",'入力シート'!AA17)</f>
      </c>
      <c r="L45" s="104">
        <f>IF(OR(C45=0,'入力シート'!AB17=0),"",IF(C45=1,CONCATENATE('計算シート'!$G$17,'入力シート'!L52),IF(C45=2,CONCATENATE('計算シート'!$G$18,'入力シート'!AB17),"")))</f>
      </c>
      <c r="M45" s="104">
        <f>IF('入力シート'!AC17=0,"",'入力シート'!AC17)</f>
      </c>
      <c r="N45" s="104">
        <f>IF(C45=0,"",IF(AND(C45=1,'入力シート'!AD17="○"),CONCATENATE('計算シート'!$G$17,'入力シート'!AD17),IF(AND(C45=2,'入力シート'!AD17="○"),CONCATENATE('計算シート'!$G$18,'入力シート'!AD17),"")))</f>
      </c>
      <c r="O45" s="104">
        <f>IF(C45=0,"",IF(AND(C45=1,'入力シート'!AE17="○"),CONCATENATE('計算シート'!$G$17,'入力シート'!AE17),IF(AND(C45=2,'入力シート'!AE17="○"),CONCATENATE('計算シート'!$G$18,'入力シート'!AE17),"")))</f>
      </c>
    </row>
    <row r="46" spans="1:15" ht="16.5">
      <c r="A46" s="107">
        <f>IF('入力シート'!R18=0,"",'計算シート'!$G$14)</f>
      </c>
      <c r="B46" s="104" t="str">
        <f>IF('入力シート'!R18=0," ",'入力シート'!R18)</f>
        <v> </v>
      </c>
      <c r="C46" s="105">
        <f>IF('入力シート'!R18=0,"",'入力シート'!AF18)</f>
      </c>
      <c r="D46" s="6">
        <f>IF('入力シート'!R18=0,"",CONCATENATE('入力シート'!S18,'計算シート'!$G$11,'入力シート'!T18))</f>
      </c>
      <c r="E46" s="6">
        <f>IF('入力シート'!R18=0,"",CONCATENATE('入力シート'!U18,'計算シート'!$G$11,'入力シート'!V18))</f>
      </c>
      <c r="F46" s="6"/>
      <c r="G46" s="104" t="str">
        <f>IF('入力シート'!W18=0," ",'入力シート'!W18)</f>
        <v> </v>
      </c>
      <c r="H46" s="104">
        <f>IF(OR(C46=0,'入力シート'!X18=0),"",IF(C46=1,CONCATENATE('計算シート'!$G$17,'入力シート'!H53),IF(C46=2,CONCATENATE('計算シート'!$G$18,'入力シート'!X18),"")))</f>
      </c>
      <c r="I46" s="104">
        <f>IF('入力シート'!Y18=0,"",'入力シート'!Y18)</f>
      </c>
      <c r="J46" s="104">
        <f>IF(OR(C46=0,'入力シート'!Z18=0),"",IF(C46=1,CONCATENATE('計算シート'!$G$17,'入力シート'!J53),IF(C46=2,CONCATENATE('計算シート'!$G$18,'入力シート'!Z18),"")))</f>
      </c>
      <c r="K46" s="104">
        <f>IF('入力シート'!AA18=0,"",'入力シート'!AA18)</f>
      </c>
      <c r="L46" s="104">
        <f>IF(OR(C46=0,'入力シート'!AB18=0),"",IF(C46=1,CONCATENATE('計算シート'!$G$17,'入力シート'!L53),IF(C46=2,CONCATENATE('計算シート'!$G$18,'入力シート'!AB18),"")))</f>
      </c>
      <c r="M46" s="104">
        <f>IF('入力シート'!AC18=0,"",'入力シート'!AC18)</f>
      </c>
      <c r="N46" s="104">
        <f>IF(C46=0,"",IF(AND(C46=1,'入力シート'!AD18="○"),CONCATENATE('計算シート'!$G$17,'入力シート'!AD18),IF(AND(C46=2,'入力シート'!AD18="○"),CONCATENATE('計算シート'!$G$18,'入力シート'!AD18),"")))</f>
      </c>
      <c r="O46" s="104">
        <f>IF(C46=0,"",IF(AND(C46=1,'入力シート'!AE18="○"),CONCATENATE('計算シート'!$G$17,'入力シート'!AE18),IF(AND(C46=2,'入力シート'!AE18="○"),CONCATENATE('計算シート'!$G$18,'入力シート'!AE18),"")))</f>
      </c>
    </row>
    <row r="47" spans="1:15" ht="16.5">
      <c r="A47" s="107">
        <f>IF('入力シート'!R19=0,"",'計算シート'!$G$14)</f>
      </c>
      <c r="B47" s="104" t="str">
        <f>IF('入力シート'!R19=0," ",'入力シート'!R19)</f>
        <v> </v>
      </c>
      <c r="C47" s="105">
        <f>IF('入力シート'!R19=0,"",'入力シート'!AF19)</f>
      </c>
      <c r="D47" s="6">
        <f>IF('入力シート'!R19=0,"",CONCATENATE('入力シート'!S19,'計算シート'!$G$11,'入力シート'!T19))</f>
      </c>
      <c r="E47" s="6">
        <f>IF('入力シート'!R19=0,"",CONCATENATE('入力シート'!U19,'計算シート'!$G$11,'入力シート'!V19))</f>
      </c>
      <c r="F47" s="6"/>
      <c r="G47" s="104" t="str">
        <f>IF('入力シート'!W19=0," ",'入力シート'!W19)</f>
        <v> </v>
      </c>
      <c r="H47" s="104">
        <f>IF(OR(C47=0,'入力シート'!X19=0),"",IF(C47=1,CONCATENATE('計算シート'!$G$17,'入力シート'!H54),IF(C47=2,CONCATENATE('計算シート'!$G$18,'入力シート'!X19),"")))</f>
      </c>
      <c r="I47" s="104">
        <f>IF('入力シート'!Y19=0,"",'入力シート'!Y19)</f>
      </c>
      <c r="J47" s="104">
        <f>IF(OR(C47=0,'入力シート'!Z19=0),"",IF(C47=1,CONCATENATE('計算シート'!$G$17,'入力シート'!J54),IF(C47=2,CONCATENATE('計算シート'!$G$18,'入力シート'!Z19),"")))</f>
      </c>
      <c r="K47" s="104">
        <f>IF('入力シート'!AA19=0,"",'入力シート'!AA19)</f>
      </c>
      <c r="L47" s="104">
        <f>IF(OR(C47=0,'入力シート'!AB19=0),"",IF(C47=1,CONCATENATE('計算シート'!$G$17,'入力シート'!L54),IF(C47=2,CONCATENATE('計算シート'!$G$18,'入力シート'!AB19),"")))</f>
      </c>
      <c r="M47" s="104">
        <f>IF('入力シート'!AC19=0,"",'入力シート'!AC19)</f>
      </c>
      <c r="N47" s="104">
        <f>IF(C47=0,"",IF(AND(C47=1,'入力シート'!AD19="○"),CONCATENATE('計算シート'!$G$17,'入力シート'!AD19),IF(AND(C47=2,'入力シート'!AD19="○"),CONCATENATE('計算シート'!$G$18,'入力シート'!AD19),"")))</f>
      </c>
      <c r="O47" s="104">
        <f>IF(C47=0,"",IF(AND(C47=1,'入力シート'!AE19="○"),CONCATENATE('計算シート'!$G$17,'入力シート'!AE19),IF(AND(C47=2,'入力シート'!AE19="○"),CONCATENATE('計算シート'!$G$18,'入力シート'!AE19),"")))</f>
      </c>
    </row>
    <row r="48" spans="1:15" ht="16.5">
      <c r="A48" s="107">
        <f>IF('入力シート'!R20=0,"",'計算シート'!$G$14)</f>
      </c>
      <c r="B48" s="104" t="str">
        <f>IF('入力シート'!R20=0," ",'入力シート'!R20)</f>
        <v> </v>
      </c>
      <c r="C48" s="105">
        <f>IF('入力シート'!R20=0,"",'入力シート'!AF20)</f>
      </c>
      <c r="D48" s="6">
        <f>IF('入力シート'!R20=0,"",CONCATENATE('入力シート'!S20,'計算シート'!$G$11,'入力シート'!T20))</f>
      </c>
      <c r="E48" s="6">
        <f>IF('入力シート'!R20=0,"",CONCATENATE('入力シート'!U20,'計算シート'!$G$11,'入力シート'!V20))</f>
      </c>
      <c r="F48" s="6"/>
      <c r="G48" s="104" t="str">
        <f>IF('入力シート'!W20=0," ",'入力シート'!W20)</f>
        <v> </v>
      </c>
      <c r="H48" s="104">
        <f>IF(OR(C48=0,'入力シート'!X20=0),"",IF(C48=1,CONCATENATE('計算シート'!$G$17,'入力シート'!H55),IF(C48=2,CONCATENATE('計算シート'!$G$18,'入力シート'!X20),"")))</f>
      </c>
      <c r="I48" s="104">
        <f>IF('入力シート'!Y20=0,"",'入力シート'!Y20)</f>
      </c>
      <c r="J48" s="104">
        <f>IF(OR(C48=0,'入力シート'!Z20=0),"",IF(C48=1,CONCATENATE('計算シート'!$G$17,'入力シート'!J55),IF(C48=2,CONCATENATE('計算シート'!$G$18,'入力シート'!Z20),"")))</f>
      </c>
      <c r="K48" s="104">
        <f>IF('入力シート'!AA20=0,"",'入力シート'!AA20)</f>
      </c>
      <c r="L48" s="104">
        <f>IF(OR(C48=0,'入力シート'!AB20=0),"",IF(C48=1,CONCATENATE('計算シート'!$G$17,'入力シート'!L55),IF(C48=2,CONCATENATE('計算シート'!$G$18,'入力シート'!AB20),"")))</f>
      </c>
      <c r="M48" s="104">
        <f>IF('入力シート'!AC20=0,"",'入力シート'!AC20)</f>
      </c>
      <c r="N48" s="104">
        <f>IF(C48=0,"",IF(AND(C48=1,'入力シート'!AD20="○"),CONCATENATE('計算シート'!$G$17,'入力シート'!AD20),IF(AND(C48=2,'入力シート'!AD20="○"),CONCATENATE('計算シート'!$G$18,'入力シート'!AD20),"")))</f>
      </c>
      <c r="O48" s="104">
        <f>IF(C48=0,"",IF(AND(C48=1,'入力シート'!AE20="○"),CONCATENATE('計算シート'!$G$17,'入力シート'!AE20),IF(AND(C48=2,'入力シート'!AE20="○"),CONCATENATE('計算シート'!$G$18,'入力シート'!AE20),"")))</f>
      </c>
    </row>
    <row r="49" spans="1:15" ht="16.5">
      <c r="A49" s="107">
        <f>IF('入力シート'!R21=0,"",'計算シート'!$G$14)</f>
      </c>
      <c r="B49" s="104" t="str">
        <f>IF('入力シート'!R21=0," ",'入力シート'!R21)</f>
        <v> </v>
      </c>
      <c r="C49" s="105">
        <f>IF('入力シート'!R21=0,"",'入力シート'!AF21)</f>
      </c>
      <c r="D49" s="6">
        <f>IF('入力シート'!R21=0,"",CONCATENATE('入力シート'!S21,'計算シート'!$G$11,'入力シート'!T21))</f>
      </c>
      <c r="E49" s="6">
        <f>IF('入力シート'!R21=0,"",CONCATENATE('入力シート'!U21,'計算シート'!$G$11,'入力シート'!V21))</f>
      </c>
      <c r="F49" s="6"/>
      <c r="G49" s="104" t="str">
        <f>IF('入力シート'!W21=0," ",'入力シート'!W21)</f>
        <v> </v>
      </c>
      <c r="H49" s="104">
        <f>IF(OR(C49=0,'入力シート'!X21=0),"",IF(C49=1,CONCATENATE('計算シート'!$G$17,'入力シート'!H56),IF(C49=2,CONCATENATE('計算シート'!$G$18,'入力シート'!X21),"")))</f>
      </c>
      <c r="I49" s="104">
        <f>IF('入力シート'!Y21=0,"",'入力シート'!Y21)</f>
      </c>
      <c r="J49" s="104">
        <f>IF(OR(C49=0,'入力シート'!Z21=0),"",IF(C49=1,CONCATENATE('計算シート'!$G$17,'入力シート'!J56),IF(C49=2,CONCATENATE('計算シート'!$G$18,'入力シート'!Z21),"")))</f>
      </c>
      <c r="K49" s="104">
        <f>IF('入力シート'!AA21=0,"",'入力シート'!AA21)</f>
      </c>
      <c r="L49" s="104">
        <f>IF(OR(C49=0,'入力シート'!AB21=0),"",IF(C49=1,CONCATENATE('計算シート'!$G$17,'入力シート'!L56),IF(C49=2,CONCATENATE('計算シート'!$G$18,'入力シート'!AB21),"")))</f>
      </c>
      <c r="M49" s="104">
        <f>IF('入力シート'!AC21=0,"",'入力シート'!AC21)</f>
      </c>
      <c r="N49" s="104">
        <f>IF(C49=0,"",IF(AND(C49=1,'入力シート'!AD21="○"),CONCATENATE('計算シート'!$G$17,'入力シート'!AD21),IF(AND(C49=2,'入力シート'!AD21="○"),CONCATENATE('計算シート'!$G$18,'入力シート'!AD21),"")))</f>
      </c>
      <c r="O49" s="104">
        <f>IF(C49=0,"",IF(AND(C49=1,'入力シート'!AE21="○"),CONCATENATE('計算シート'!$G$17,'入力シート'!AE21),IF(AND(C49=2,'入力シート'!AE21="○"),CONCATENATE('計算シート'!$G$18,'入力シート'!AE21),"")))</f>
      </c>
    </row>
    <row r="50" spans="1:15" ht="16.5">
      <c r="A50" s="107">
        <f>IF('入力シート'!R22=0,"",'計算シート'!$G$14)</f>
      </c>
      <c r="B50" s="104" t="str">
        <f>IF('入力シート'!R22=0," ",'入力シート'!R22)</f>
        <v> </v>
      </c>
      <c r="C50" s="105">
        <f>IF('入力シート'!R22=0,"",'入力シート'!AF22)</f>
      </c>
      <c r="D50" s="6">
        <f>IF('入力シート'!R22=0,"",CONCATENATE('入力シート'!S22,'計算シート'!$G$11,'入力シート'!T22))</f>
      </c>
      <c r="E50" s="6">
        <f>IF('入力シート'!R22=0,"",CONCATENATE('入力シート'!U22,'計算シート'!$G$11,'入力シート'!V22))</f>
      </c>
      <c r="F50" s="6"/>
      <c r="G50" s="104" t="str">
        <f>IF('入力シート'!W22=0," ",'入力シート'!W22)</f>
        <v> </v>
      </c>
      <c r="H50" s="104">
        <f>IF(OR(C50=0,'入力シート'!X22=0),"",IF(C50=1,CONCATENATE('計算シート'!$G$17,'入力シート'!H57),IF(C50=2,CONCATENATE('計算シート'!$G$18,'入力シート'!X22),"")))</f>
      </c>
      <c r="I50" s="104">
        <f>IF('入力シート'!Y22=0,"",'入力シート'!Y22)</f>
      </c>
      <c r="J50" s="104">
        <f>IF(OR(C50=0,'入力シート'!Z22=0),"",IF(C50=1,CONCATENATE('計算シート'!$G$17,'入力シート'!J57),IF(C50=2,CONCATENATE('計算シート'!$G$18,'入力シート'!Z22),"")))</f>
      </c>
      <c r="K50" s="104">
        <f>IF('入力シート'!AA22=0,"",'入力シート'!AA22)</f>
      </c>
      <c r="L50" s="104">
        <f>IF(OR(C50=0,'入力シート'!AB22=0),"",IF(C50=1,CONCATENATE('計算シート'!$G$17,'入力シート'!L57),IF(C50=2,CONCATENATE('計算シート'!$G$18,'入力シート'!AB22),"")))</f>
      </c>
      <c r="M50" s="104">
        <f>IF('入力シート'!AC22=0,"",'入力シート'!AC22)</f>
      </c>
      <c r="N50" s="104">
        <f>IF(C50=0,"",IF(AND(C50=1,'入力シート'!AD22="○"),CONCATENATE('計算シート'!$G$17,'入力シート'!AD22),IF(AND(C50=2,'入力シート'!AD22="○"),CONCATENATE('計算シート'!$G$18,'入力シート'!AD22),"")))</f>
      </c>
      <c r="O50" s="104">
        <f>IF(C50=0,"",IF(AND(C50=1,'入力シート'!AE22="○"),CONCATENATE('計算シート'!$G$17,'入力シート'!AE22),IF(AND(C50=2,'入力シート'!AE22="○"),CONCATENATE('計算シート'!$G$18,'入力シート'!AE22),"")))</f>
      </c>
    </row>
    <row r="51" spans="1:15" ht="16.5">
      <c r="A51" s="107">
        <f>IF('入力シート'!R23=0,"",'計算シート'!$G$14)</f>
      </c>
      <c r="B51" s="104" t="str">
        <f>IF('入力シート'!R23=0," ",'入力シート'!R23)</f>
        <v> </v>
      </c>
      <c r="C51" s="105">
        <f>IF('入力シート'!R23=0,"",'入力シート'!AF23)</f>
      </c>
      <c r="D51" s="6">
        <f>IF('入力シート'!R23=0,"",CONCATENATE('入力シート'!S23,'計算シート'!$G$11,'入力シート'!T23))</f>
      </c>
      <c r="E51" s="6">
        <f>IF('入力シート'!R23=0,"",CONCATENATE('入力シート'!U23,'計算シート'!$G$11,'入力シート'!V23))</f>
      </c>
      <c r="F51" s="6"/>
      <c r="G51" s="104" t="str">
        <f>IF('入力シート'!W23=0," ",'入力シート'!W23)</f>
        <v> </v>
      </c>
      <c r="H51" s="104">
        <f>IF(OR(C51=0,'入力シート'!X23=0),"",IF(C51=1,CONCATENATE('計算シート'!$G$17,'入力シート'!H58),IF(C51=2,CONCATENATE('計算シート'!$G$18,'入力シート'!X23),"")))</f>
      </c>
      <c r="I51" s="104">
        <f>IF('入力シート'!Y23=0,"",'入力シート'!Y23)</f>
      </c>
      <c r="J51" s="104">
        <f>IF(OR(C51=0,'入力シート'!Z23=0),"",IF(C51=1,CONCATENATE('計算シート'!$G$17,'入力シート'!J58),IF(C51=2,CONCATENATE('計算シート'!$G$18,'入力シート'!Z23),"")))</f>
      </c>
      <c r="K51" s="104">
        <f>IF('入力シート'!AA23=0,"",'入力シート'!AA23)</f>
      </c>
      <c r="L51" s="104">
        <f>IF(OR(C51=0,'入力シート'!AB23=0),"",IF(C51=1,CONCATENATE('計算シート'!$G$17,'入力シート'!L58),IF(C51=2,CONCATENATE('計算シート'!$G$18,'入力シート'!AB23),"")))</f>
      </c>
      <c r="M51" s="104">
        <f>IF('入力シート'!AC23=0,"",'入力シート'!AC23)</f>
      </c>
      <c r="N51" s="104">
        <f>IF(C51=0,"",IF(AND(C51=1,'入力シート'!AD23="○"),CONCATENATE('計算シート'!$G$17,'入力シート'!AD23),IF(AND(C51=2,'入力シート'!AD23="○"),CONCATENATE('計算シート'!$G$18,'入力シート'!AD23),"")))</f>
      </c>
      <c r="O51" s="104">
        <f>IF(C51=0,"",IF(AND(C51=1,'入力シート'!AE23="○"),CONCATENATE('計算シート'!$G$17,'入力シート'!AE23),IF(AND(C51=2,'入力シート'!AE23="○"),CONCATENATE('計算シート'!$G$18,'入力シート'!AE23),"")))</f>
      </c>
    </row>
    <row r="52" spans="1:15" ht="16.5">
      <c r="A52" s="107">
        <f>IF('入力シート'!R24=0,"",'計算シート'!$G$14)</f>
      </c>
      <c r="B52" s="104" t="str">
        <f>IF('入力シート'!R24=0," ",'入力シート'!R24)</f>
        <v> </v>
      </c>
      <c r="C52" s="105">
        <f>IF('入力シート'!R24=0,"",'入力シート'!AF24)</f>
      </c>
      <c r="D52" s="6">
        <f>IF('入力シート'!R24=0,"",CONCATENATE('入力シート'!S24,'計算シート'!$G$11,'入力シート'!T24))</f>
      </c>
      <c r="E52" s="6">
        <f>IF('入力シート'!R24=0,"",CONCATENATE('入力シート'!U24,'計算シート'!$G$11,'入力シート'!V24))</f>
      </c>
      <c r="F52" s="6"/>
      <c r="G52" s="104" t="str">
        <f>IF('入力シート'!W24=0," ",'入力シート'!W24)</f>
        <v> </v>
      </c>
      <c r="H52" s="104">
        <f>IF(OR(C52=0,'入力シート'!X24=0),"",IF(C52=1,CONCATENATE('計算シート'!$G$17,'入力シート'!H59),IF(C52=2,CONCATENATE('計算シート'!$G$18,'入力シート'!X24),"")))</f>
      </c>
      <c r="I52" s="104">
        <f>IF('入力シート'!Y24=0,"",'入力シート'!Y24)</f>
      </c>
      <c r="J52" s="104">
        <f>IF(OR(C52=0,'入力シート'!Z24=0),"",IF(C52=1,CONCATENATE('計算シート'!$G$17,'入力シート'!J59),IF(C52=2,CONCATENATE('計算シート'!$G$18,'入力シート'!Z24),"")))</f>
      </c>
      <c r="K52" s="104">
        <f>IF('入力シート'!AA24=0,"",'入力シート'!AA24)</f>
      </c>
      <c r="L52" s="104">
        <f>IF(OR(C52=0,'入力シート'!AB24=0),"",IF(C52=1,CONCATENATE('計算シート'!$G$17,'入力シート'!L59),IF(C52=2,CONCATENATE('計算シート'!$G$18,'入力シート'!AB24),"")))</f>
      </c>
      <c r="M52" s="104">
        <f>IF('入力シート'!AC24=0,"",'入力シート'!AC24)</f>
      </c>
      <c r="N52" s="104">
        <f>IF(C52=0,"",IF(AND(C52=1,'入力シート'!AD24="○"),CONCATENATE('計算シート'!$G$17,'入力シート'!AD24),IF(AND(C52=2,'入力シート'!AD24="○"),CONCATENATE('計算シート'!$G$18,'入力シート'!AD24),"")))</f>
      </c>
      <c r="O52" s="104">
        <f>IF(C52=0,"",IF(AND(C52=1,'入力シート'!AE24="○"),CONCATENATE('計算シート'!$G$17,'入力シート'!AE24),IF(AND(C52=2,'入力シート'!AE24="○"),CONCATENATE('計算シート'!$G$18,'入力シート'!AE24),"")))</f>
      </c>
    </row>
    <row r="53" spans="1:15" ht="16.5">
      <c r="A53" s="107">
        <f>IF('入力シート'!R25=0,"",'計算シート'!$G$14)</f>
      </c>
      <c r="B53" s="104" t="str">
        <f>IF('入力シート'!R25=0," ",'入力シート'!R25)</f>
        <v> </v>
      </c>
      <c r="C53" s="105">
        <f>IF('入力シート'!R25=0,"",'入力シート'!AF25)</f>
      </c>
      <c r="D53" s="6">
        <f>IF('入力シート'!R25=0,"",CONCATENATE('入力シート'!S25,'計算シート'!$G$11,'入力シート'!T25))</f>
      </c>
      <c r="E53" s="6">
        <f>IF('入力シート'!R25=0,"",CONCATENATE('入力シート'!U25,'計算シート'!$G$11,'入力シート'!V25))</f>
      </c>
      <c r="F53" s="6"/>
      <c r="G53" s="104" t="str">
        <f>IF('入力シート'!W25=0," ",'入力シート'!W25)</f>
        <v> </v>
      </c>
      <c r="H53" s="104">
        <f>IF(OR(C53=0,'入力シート'!X25=0),"",IF(C53=1,CONCATENATE('計算シート'!$G$17,'入力シート'!H60),IF(C53=2,CONCATENATE('計算シート'!$G$18,'入力シート'!X25),"")))</f>
      </c>
      <c r="I53" s="104">
        <f>IF('入力シート'!Y25=0,"",'入力シート'!Y25)</f>
      </c>
      <c r="J53" s="104">
        <f>IF(OR(C53=0,'入力シート'!Z25=0),"",IF(C53=1,CONCATENATE('計算シート'!$G$17,'入力シート'!J60),IF(C53=2,CONCATENATE('計算シート'!$G$18,'入力シート'!Z25),"")))</f>
      </c>
      <c r="K53" s="104">
        <f>IF('入力シート'!AA25=0,"",'入力シート'!AA25)</f>
      </c>
      <c r="L53" s="104">
        <f>IF(OR(C53=0,'入力シート'!AB25=0),"",IF(C53=1,CONCATENATE('計算シート'!$G$17,'入力シート'!L60),IF(C53=2,CONCATENATE('計算シート'!$G$18,'入力シート'!AB25),"")))</f>
      </c>
      <c r="M53" s="104">
        <f>IF('入力シート'!AC25=0,"",'入力シート'!AC25)</f>
      </c>
      <c r="N53" s="104">
        <f>IF(C53=0,"",IF(AND(C53=1,'入力シート'!AD25="○"),CONCATENATE('計算シート'!$G$17,'入力シート'!AD25),IF(AND(C53=2,'入力シート'!AD25="○"),CONCATENATE('計算シート'!$G$18,'入力シート'!AD25),"")))</f>
      </c>
      <c r="O53" s="104">
        <f>IF(C53=0,"",IF(AND(C53=1,'入力シート'!AE25="○"),CONCATENATE('計算シート'!$G$17,'入力シート'!AE25),IF(AND(C53=2,'入力シート'!AE25="○"),CONCATENATE('計算シート'!$G$18,'入力シート'!AE25),"")))</f>
      </c>
    </row>
    <row r="54" spans="1:15" ht="16.5">
      <c r="A54" s="107">
        <f>IF('入力シート'!R26=0,"",'計算シート'!$G$14)</f>
      </c>
      <c r="B54" s="104" t="str">
        <f>IF('入力シート'!R26=0," ",'入力シート'!R26)</f>
        <v> </v>
      </c>
      <c r="C54" s="105">
        <f>IF('入力シート'!R26=0,"",'入力シート'!AF26)</f>
      </c>
      <c r="D54" s="6">
        <f>IF('入力シート'!R26=0,"",CONCATENATE('入力シート'!S26,'計算シート'!$G$11,'入力シート'!T26))</f>
      </c>
      <c r="E54" s="6">
        <f>IF('入力シート'!R26=0,"",CONCATENATE('入力シート'!U26,'計算シート'!$G$11,'入力シート'!V26))</f>
      </c>
      <c r="F54" s="6"/>
      <c r="G54" s="104" t="str">
        <f>IF('入力シート'!W26=0," ",'入力シート'!W26)</f>
        <v> </v>
      </c>
      <c r="H54" s="104">
        <f>IF(OR(C54=0,'入力シート'!X26=0),"",IF(C54=1,CONCATENATE('計算シート'!$G$17,'入力シート'!H61),IF(C54=2,CONCATENATE('計算シート'!$G$18,'入力シート'!X26),"")))</f>
      </c>
      <c r="I54" s="104">
        <f>IF('入力シート'!Y26=0,"",'入力シート'!Y26)</f>
      </c>
      <c r="J54" s="104">
        <f>IF(OR(C54=0,'入力シート'!Z26=0),"",IF(C54=1,CONCATENATE('計算シート'!$G$17,'入力シート'!J61),IF(C54=2,CONCATENATE('計算シート'!$G$18,'入力シート'!Z26),"")))</f>
      </c>
      <c r="K54" s="104">
        <f>IF('入力シート'!AA26=0,"",'入力シート'!AA26)</f>
      </c>
      <c r="L54" s="104">
        <f>IF(OR(C54=0,'入力シート'!AB26=0),"",IF(C54=1,CONCATENATE('計算シート'!$G$17,'入力シート'!L61),IF(C54=2,CONCATENATE('計算シート'!$G$18,'入力シート'!AB26),"")))</f>
      </c>
      <c r="M54" s="104">
        <f>IF('入力シート'!AC26=0,"",'入力シート'!AC26)</f>
      </c>
      <c r="N54" s="104">
        <f>IF(C54=0,"",IF(AND(C54=1,'入力シート'!AD26="○"),CONCATENATE('計算シート'!$G$17,'入力シート'!AD26),IF(AND(C54=2,'入力シート'!AD26="○"),CONCATENATE('計算シート'!$G$18,'入力シート'!AD26),"")))</f>
      </c>
      <c r="O54" s="104">
        <f>IF(C54=0,"",IF(AND(C54=1,'入力シート'!AE26="○"),CONCATENATE('計算シート'!$G$17,'入力シート'!AE26),IF(AND(C54=2,'入力シート'!AE26="○"),CONCATENATE('計算シート'!$G$18,'入力シート'!AE26),"")))</f>
      </c>
    </row>
    <row r="55" spans="1:15" ht="16.5">
      <c r="A55" s="107">
        <f>IF('入力シート'!R27=0,"",'計算シート'!$G$14)</f>
      </c>
      <c r="B55" s="104" t="str">
        <f>IF('入力シート'!R27=0," ",'入力シート'!R27)</f>
        <v> </v>
      </c>
      <c r="C55" s="105">
        <f>IF('入力シート'!R27=0,"",'入力シート'!AF27)</f>
      </c>
      <c r="D55" s="6">
        <f>IF('入力シート'!R27=0,"",CONCATENATE('入力シート'!S27,'計算シート'!$G$11,'入力シート'!T27))</f>
      </c>
      <c r="E55" s="6">
        <f>IF('入力シート'!R27=0,"",CONCATENATE('入力シート'!U27,'計算シート'!$G$11,'入力シート'!V27))</f>
      </c>
      <c r="F55" s="6"/>
      <c r="G55" s="104" t="str">
        <f>IF('入力シート'!W27=0," ",'入力シート'!W27)</f>
        <v> </v>
      </c>
      <c r="H55" s="104">
        <f>IF(OR(C55=0,'入力シート'!X27=0),"",IF(C55=1,CONCATENATE('計算シート'!$G$17,'入力シート'!H62),IF(C55=2,CONCATENATE('計算シート'!$G$18,'入力シート'!X27),"")))</f>
      </c>
      <c r="I55" s="104">
        <f>IF('入力シート'!Y27=0,"",'入力シート'!Y27)</f>
      </c>
      <c r="J55" s="104">
        <f>IF(OR(C55=0,'入力シート'!Z27=0),"",IF(C55=1,CONCATENATE('計算シート'!$G$17,'入力シート'!J62),IF(C55=2,CONCATENATE('計算シート'!$G$18,'入力シート'!Z27),"")))</f>
      </c>
      <c r="K55" s="104">
        <f>IF('入力シート'!AA27=0,"",'入力シート'!AA27)</f>
      </c>
      <c r="L55" s="104">
        <f>IF(OR(C55=0,'入力シート'!AB27=0),"",IF(C55=1,CONCATENATE('計算シート'!$G$17,'入力シート'!L62),IF(C55=2,CONCATENATE('計算シート'!$G$18,'入力シート'!AB27),"")))</f>
      </c>
      <c r="M55" s="104">
        <f>IF('入力シート'!AC27=0,"",'入力シート'!AC27)</f>
      </c>
      <c r="N55" s="104">
        <f>IF(C55=0,"",IF(AND(C55=1,'入力シート'!AD27="○"),CONCATENATE('計算シート'!$G$17,'入力シート'!AD27),IF(AND(C55=2,'入力シート'!AD27="○"),CONCATENATE('計算シート'!$G$18,'入力シート'!AD27),"")))</f>
      </c>
      <c r="O55" s="104">
        <f>IF(C55=0,"",IF(AND(C55=1,'入力シート'!AE27="○"),CONCATENATE('計算シート'!$G$17,'入力シート'!AE27),IF(AND(C55=2,'入力シート'!AE27="○"),CONCATENATE('計算シート'!$G$18,'入力シート'!AE27),"")))</f>
      </c>
    </row>
    <row r="56" spans="1:15" ht="16.5">
      <c r="A56" s="107">
        <f>IF('入力シート'!R28=0,"",'計算シート'!$G$14)</f>
      </c>
      <c r="B56" s="104" t="str">
        <f>IF('入力シート'!R28=0," ",'入力シート'!R28)</f>
        <v> </v>
      </c>
      <c r="C56" s="105">
        <f>IF('入力シート'!R28=0,"",'入力シート'!AF28)</f>
      </c>
      <c r="D56" s="6">
        <f>IF('入力シート'!R28=0,"",CONCATENATE('入力シート'!S28,'計算シート'!$G$11,'入力シート'!T28))</f>
      </c>
      <c r="E56" s="6">
        <f>IF('入力シート'!R28=0,"",CONCATENATE('入力シート'!U28,'計算シート'!$G$11,'入力シート'!V28))</f>
      </c>
      <c r="F56" s="6"/>
      <c r="G56" s="104" t="str">
        <f>IF('入力シート'!W28=0," ",'入力シート'!W28)</f>
        <v> </v>
      </c>
      <c r="H56" s="104">
        <f>IF(OR(C56=0,'入力シート'!X28=0),"",IF(C56=1,CONCATENATE('計算シート'!$G$17,'入力シート'!H63),IF(C56=2,CONCATENATE('計算シート'!$G$18,'入力シート'!X28),"")))</f>
      </c>
      <c r="I56" s="104">
        <f>IF('入力シート'!Y28=0,"",'入力シート'!Y28)</f>
      </c>
      <c r="J56" s="104">
        <f>IF(OR(C56=0,'入力シート'!Z28=0),"",IF(C56=1,CONCATENATE('計算シート'!$G$17,'入力シート'!J63),IF(C56=2,CONCATENATE('計算シート'!$G$18,'入力シート'!Z28),"")))</f>
      </c>
      <c r="K56" s="104">
        <f>IF('入力シート'!AA28=0,"",'入力シート'!AA28)</f>
      </c>
      <c r="L56" s="104">
        <f>IF(OR(C56=0,'入力シート'!AB28=0),"",IF(C56=1,CONCATENATE('計算シート'!$G$17,'入力シート'!L63),IF(C56=2,CONCATENATE('計算シート'!$G$18,'入力シート'!AB28),"")))</f>
      </c>
      <c r="M56" s="104">
        <f>IF('入力シート'!AC28=0,"",'入力シート'!AC28)</f>
      </c>
      <c r="N56" s="104">
        <f>IF(C56=0,"",IF(AND(C56=1,'入力シート'!AD28="○"),CONCATENATE('計算シート'!$G$17,'入力シート'!AD28),IF(AND(C56=2,'入力シート'!AD28="○"),CONCATENATE('計算シート'!$G$18,'入力シート'!AD28),"")))</f>
      </c>
      <c r="O56" s="104">
        <f>IF(C56=0,"",IF(AND(C56=1,'入力シート'!AE28="○"),CONCATENATE('計算シート'!$G$17,'入力シート'!AE28),IF(AND(C56=2,'入力シート'!AE28="○"),CONCATENATE('計算シート'!$G$18,'入力シート'!AE28),"")))</f>
      </c>
    </row>
    <row r="57" spans="1:15" ht="16.5">
      <c r="A57" s="107">
        <f>IF('入力シート'!R29=0,"",'計算シート'!$G$14)</f>
      </c>
      <c r="B57" s="104" t="str">
        <f>IF('入力シート'!R29=0," ",'入力シート'!R29)</f>
        <v> </v>
      </c>
      <c r="C57" s="105">
        <f>IF('入力シート'!R29=0,"",'入力シート'!AF29)</f>
      </c>
      <c r="D57" s="6">
        <f>IF('入力シート'!R29=0,"",CONCATENATE('入力シート'!S29,'計算シート'!$G$11,'入力シート'!T29))</f>
      </c>
      <c r="E57" s="6">
        <f>IF('入力シート'!R29=0,"",CONCATENATE('入力シート'!U29,'計算シート'!$G$11,'入力シート'!V29))</f>
      </c>
      <c r="F57" s="6"/>
      <c r="G57" s="104" t="str">
        <f>IF('入力シート'!W29=0," ",'入力シート'!W29)</f>
        <v> </v>
      </c>
      <c r="H57" s="104">
        <f>IF(OR(C57=0,'入力シート'!X29=0),"",IF(C57=1,CONCATENATE('計算シート'!$G$17,'入力シート'!H64),IF(C57=2,CONCATENATE('計算シート'!$G$18,'入力シート'!X29),"")))</f>
      </c>
      <c r="I57" s="104">
        <f>IF('入力シート'!Y29=0,"",'入力シート'!Y29)</f>
      </c>
      <c r="J57" s="104">
        <f>IF(OR(C57=0,'入力シート'!Z29=0),"",IF(C57=1,CONCATENATE('計算シート'!$G$17,'入力シート'!J64),IF(C57=2,CONCATENATE('計算シート'!$G$18,'入力シート'!Z29),"")))</f>
      </c>
      <c r="K57" s="104">
        <f>IF('入力シート'!AA29=0,"",'入力シート'!AA29)</f>
      </c>
      <c r="L57" s="104">
        <f>IF(OR(C57=0,'入力シート'!AB29=0),"",IF(C57=1,CONCATENATE('計算シート'!$G$17,'入力シート'!L64),IF(C57=2,CONCATENATE('計算シート'!$G$18,'入力シート'!AB29),"")))</f>
      </c>
      <c r="M57" s="104">
        <f>IF('入力シート'!AC29=0,"",'入力シート'!AC29)</f>
      </c>
      <c r="N57" s="104">
        <f>IF(C57=0,"",IF(AND(C57=1,'入力シート'!AD29="○"),CONCATENATE('計算シート'!$G$17,'入力シート'!AD29),IF(AND(C57=2,'入力シート'!AD29="○"),CONCATENATE('計算シート'!$G$18,'入力シート'!AD29),"")))</f>
      </c>
      <c r="O57" s="104">
        <f>IF(C57=0,"",IF(AND(C57=1,'入力シート'!AE29="○"),CONCATENATE('計算シート'!$G$17,'入力シート'!AE29),IF(AND(C57=2,'入力シート'!AE29="○"),CONCATENATE('計算シート'!$G$18,'入力シート'!AE29),"")))</f>
      </c>
    </row>
    <row r="58" spans="1:15" ht="16.5">
      <c r="A58" s="107">
        <f>IF('入力シート'!R30=0,"",'計算シート'!$G$14)</f>
      </c>
      <c r="B58" s="104" t="str">
        <f>IF('入力シート'!R30=0," ",'入力シート'!R30)</f>
        <v> </v>
      </c>
      <c r="C58" s="105">
        <f>IF('入力シート'!R30=0,"",'入力シート'!AF30)</f>
      </c>
      <c r="D58" s="6">
        <f>IF('入力シート'!R30=0,"",CONCATENATE('入力シート'!S30,'計算シート'!$G$11,'入力シート'!T30))</f>
      </c>
      <c r="E58" s="6">
        <f>IF('入力シート'!R30=0,"",CONCATENATE('入力シート'!U30,'計算シート'!$G$11,'入力シート'!V30))</f>
      </c>
      <c r="F58" s="6"/>
      <c r="G58" s="104" t="str">
        <f>IF('入力シート'!W30=0," ",'入力シート'!W30)</f>
        <v> </v>
      </c>
      <c r="H58" s="104">
        <f>IF(OR(C58=0,'入力シート'!X30=0),"",IF(C58=1,CONCATENATE('計算シート'!$G$17,'入力シート'!H65),IF(C58=2,CONCATENATE('計算シート'!$G$18,'入力シート'!X30),"")))</f>
      </c>
      <c r="I58" s="104">
        <f>IF('入力シート'!Y30=0,"",'入力シート'!Y30)</f>
      </c>
      <c r="J58" s="104">
        <f>IF(OR(C58=0,'入力シート'!Z30=0),"",IF(C58=1,CONCATENATE('計算シート'!$G$17,'入力シート'!J65),IF(C58=2,CONCATENATE('計算シート'!$G$18,'入力シート'!Z30),"")))</f>
      </c>
      <c r="K58" s="104">
        <f>IF('入力シート'!AA30=0,"",'入力シート'!AA30)</f>
      </c>
      <c r="L58" s="104">
        <f>IF(OR(C58=0,'入力シート'!AB30=0),"",IF(C58=1,CONCATENATE('計算シート'!$G$17,'入力シート'!L65),IF(C58=2,CONCATENATE('計算シート'!$G$18,'入力シート'!AB30),"")))</f>
      </c>
      <c r="M58" s="104">
        <f>IF('入力シート'!AC30=0,"",'入力シート'!AC30)</f>
      </c>
      <c r="N58" s="104">
        <f>IF(C58=0,"",IF(AND(C58=1,'入力シート'!AD30="○"),CONCATENATE('計算シート'!$G$17,'入力シート'!AD30),IF(AND(C58=2,'入力シート'!AD30="○"),CONCATENATE('計算シート'!$G$18,'入力シート'!AD30),"")))</f>
      </c>
      <c r="O58" s="104">
        <f>IF(C58=0,"",IF(AND(C58=1,'入力シート'!AE30="○"),CONCATENATE('計算シート'!$G$17,'入力シート'!AE30),IF(AND(C58=2,'入力シート'!AE30="○"),CONCATENATE('計算シート'!$G$18,'入力シート'!AE30),"")))</f>
      </c>
    </row>
    <row r="59" spans="1:15" ht="16.5">
      <c r="A59" s="107">
        <f>IF('入力シート'!R31=0,"",'計算シート'!$G$14)</f>
      </c>
      <c r="B59" s="104" t="str">
        <f>IF('入力シート'!R31=0," ",'入力シート'!R31)</f>
        <v> </v>
      </c>
      <c r="C59" s="105">
        <f>IF('入力シート'!R31=0,"",'入力シート'!AF31)</f>
      </c>
      <c r="D59" s="6">
        <f>IF('入力シート'!R31=0,"",CONCATENATE('入力シート'!S31,'計算シート'!$G$11,'入力シート'!T31))</f>
      </c>
      <c r="E59" s="6">
        <f>IF('入力シート'!R31=0,"",CONCATENATE('入力シート'!U31,'計算シート'!$G$11,'入力シート'!V31))</f>
      </c>
      <c r="F59" s="6"/>
      <c r="G59" s="104" t="str">
        <f>IF('入力シート'!W31=0," ",'入力シート'!W31)</f>
        <v> </v>
      </c>
      <c r="H59" s="104">
        <f>IF(OR(C59=0,'入力シート'!X31=0),"",IF(C59=1,CONCATENATE('計算シート'!$G$17,'入力シート'!H66),IF(C59=2,CONCATENATE('計算シート'!$G$18,'入力シート'!X31),"")))</f>
      </c>
      <c r="I59" s="104">
        <f>IF('入力シート'!Y31=0,"",'入力シート'!Y31)</f>
      </c>
      <c r="J59" s="104">
        <f>IF(OR(C59=0,'入力シート'!Z31=0),"",IF(C59=1,CONCATENATE('計算シート'!$G$17,'入力シート'!J66),IF(C59=2,CONCATENATE('計算シート'!$G$18,'入力シート'!Z31),"")))</f>
      </c>
      <c r="K59" s="104">
        <f>IF('入力シート'!AA31=0,"",'入力シート'!AA31)</f>
      </c>
      <c r="L59" s="104">
        <f>IF(OR(C59=0,'入力シート'!AB31=0),"",IF(C59=1,CONCATENATE('計算シート'!$G$17,'入力シート'!L66),IF(C59=2,CONCATENATE('計算シート'!$G$18,'入力シート'!AB31),"")))</f>
      </c>
      <c r="M59" s="104">
        <f>IF('入力シート'!AC31=0,"",'入力シート'!AC31)</f>
      </c>
      <c r="N59" s="104">
        <f>IF(C59=0,"",IF(AND(C59=1,'入力シート'!AD31="○"),CONCATENATE('計算シート'!$G$17,'入力シート'!AD31),IF(AND(C59=2,'入力シート'!AD31="○"),CONCATENATE('計算シート'!$G$18,'入力シート'!AD31),"")))</f>
      </c>
      <c r="O59" s="104">
        <f>IF(C59=0,"",IF(AND(C59=1,'入力シート'!AE31="○"),CONCATENATE('計算シート'!$G$17,'入力シート'!AE31),IF(AND(C59=2,'入力シート'!AE31="○"),CONCATENATE('計算シート'!$G$18,'入力シート'!AE31),"")))</f>
      </c>
    </row>
    <row r="60" spans="1:15" ht="16.5">
      <c r="A60" s="107">
        <f>IF('入力シート'!R32=0,"",'計算シート'!$G$14)</f>
      </c>
      <c r="B60" s="104" t="str">
        <f>IF('入力シート'!R32=0," ",'入力シート'!R32)</f>
        <v> </v>
      </c>
      <c r="C60" s="105">
        <f>IF('入力シート'!R32=0,"",'入力シート'!AF32)</f>
      </c>
      <c r="D60" s="6">
        <f>IF('入力シート'!R32=0,"",CONCATENATE('入力シート'!S32,'計算シート'!$G$11,'入力シート'!T32))</f>
      </c>
      <c r="E60" s="6">
        <f>IF('入力シート'!R32=0,"",CONCATENATE('入力シート'!U32,'計算シート'!$G$11,'入力シート'!V32))</f>
      </c>
      <c r="F60" s="6"/>
      <c r="G60" s="104" t="str">
        <f>IF('入力シート'!W32=0," ",'入力シート'!W32)</f>
        <v> </v>
      </c>
      <c r="H60" s="104">
        <f>IF(OR(C60=0,'入力シート'!X32=0),"",IF(C60=1,CONCATENATE('計算シート'!$G$17,'入力シート'!H67),IF(C60=2,CONCATENATE('計算シート'!$G$18,'入力シート'!X32),"")))</f>
      </c>
      <c r="I60" s="104">
        <f>IF('入力シート'!Y32=0,"",'入力シート'!Y32)</f>
      </c>
      <c r="J60" s="104">
        <f>IF(OR(C60=0,'入力シート'!Z32=0),"",IF(C60=1,CONCATENATE('計算シート'!$G$17,'入力シート'!J67),IF(C60=2,CONCATENATE('計算シート'!$G$18,'入力シート'!Z32),"")))</f>
      </c>
      <c r="K60" s="104">
        <f>IF('入力シート'!AA32=0,"",'入力シート'!AA32)</f>
      </c>
      <c r="L60" s="104">
        <f>IF(OR(C60=0,'入力シート'!AB32=0),"",IF(C60=1,CONCATENATE('計算シート'!$G$17,'入力シート'!L67),IF(C60=2,CONCATENATE('計算シート'!$G$18,'入力シート'!AB32),"")))</f>
      </c>
      <c r="M60" s="104">
        <f>IF('入力シート'!AC32=0,"",'入力シート'!AC32)</f>
      </c>
      <c r="N60" s="104">
        <f>IF(C60=0,"",IF(AND(C60=1,'入力シート'!AD32="○"),CONCATENATE('計算シート'!$G$17,'入力シート'!AD32),IF(AND(C60=2,'入力シート'!AD32="○"),CONCATENATE('計算シート'!$G$18,'入力シート'!AD32),"")))</f>
      </c>
      <c r="O60" s="104">
        <f>IF(C60=0,"",IF(AND(C60=1,'入力シート'!AE32="○"),CONCATENATE('計算シート'!$G$17,'入力シート'!AE32),IF(AND(C60=2,'入力シート'!AE32="○"),CONCATENATE('計算シート'!$G$18,'入力シート'!AE32),"")))</f>
      </c>
    </row>
    <row r="61" spans="1:15" ht="16.5">
      <c r="A61" s="107">
        <f>IF('入力シート'!R33=0,"",'計算シート'!$G$14)</f>
      </c>
      <c r="B61" s="104" t="str">
        <f>IF('入力シート'!R33=0," ",'入力シート'!R33)</f>
        <v> </v>
      </c>
      <c r="C61" s="105">
        <f>IF('入力シート'!R33=0,"",'入力シート'!AF33)</f>
      </c>
      <c r="D61" s="6">
        <f>IF('入力シート'!R33=0,"",CONCATENATE('入力シート'!S33,'計算シート'!$G$11,'入力シート'!T33))</f>
      </c>
      <c r="E61" s="6">
        <f>IF('入力シート'!R33=0,"",CONCATENATE('入力シート'!U33,'計算シート'!$G$11,'入力シート'!V33))</f>
      </c>
      <c r="F61" s="6"/>
      <c r="G61" s="104" t="str">
        <f>IF('入力シート'!W33=0," ",'入力シート'!W33)</f>
        <v> </v>
      </c>
      <c r="H61" s="104">
        <f>IF(OR(C61=0,'入力シート'!X33=0),"",IF(C61=1,CONCATENATE('計算シート'!$G$17,'入力シート'!H68),IF(C61=2,CONCATENATE('計算シート'!$G$18,'入力シート'!X33),"")))</f>
      </c>
      <c r="I61" s="104">
        <f>IF('入力シート'!Y33=0,"",'入力シート'!Y33)</f>
      </c>
      <c r="J61" s="104">
        <f>IF(OR(C61=0,'入力シート'!Z33=0),"",IF(C61=1,CONCATENATE('計算シート'!$G$17,'入力シート'!J68),IF(C61=2,CONCATENATE('計算シート'!$G$18,'入力シート'!Z33),"")))</f>
      </c>
      <c r="K61" s="104">
        <f>IF('入力シート'!AA33=0,"",'入力シート'!AA33)</f>
      </c>
      <c r="L61" s="104">
        <f>IF(OR(C61=0,'入力シート'!AB33=0),"",IF(C61=1,CONCATENATE('計算シート'!$G$17,'入力シート'!L68),IF(C61=2,CONCATENATE('計算シート'!$G$18,'入力シート'!AB33),"")))</f>
      </c>
      <c r="M61" s="104">
        <f>IF('入力シート'!AC33=0,"",'入力シート'!AC33)</f>
      </c>
      <c r="N61" s="104">
        <f>IF(C61=0,"",IF(AND(C61=1,'入力シート'!AD33="○"),CONCATENATE('計算シート'!$G$17,'入力シート'!AD33),IF(AND(C61=2,'入力シート'!AD33="○"),CONCATENATE('計算シート'!$G$18,'入力シート'!AD33),"")))</f>
      </c>
      <c r="O61" s="104">
        <f>IF(C61=0,"",IF(AND(C61=1,'入力シート'!AE33="○"),CONCATENATE('計算シート'!$G$17,'入力シート'!AE33),IF(AND(C61=2,'入力シート'!AE33="○"),CONCATENATE('計算シート'!$G$18,'入力シート'!AE33),"")))</f>
      </c>
    </row>
    <row r="62" spans="1:15" ht="16.5">
      <c r="A62" s="107">
        <f>IF('入力シート'!R34=0,"",'計算シート'!$G$14)</f>
      </c>
      <c r="B62" s="104" t="str">
        <f>IF('入力シート'!R34=0," ",'入力シート'!R34)</f>
        <v> </v>
      </c>
      <c r="C62" s="105">
        <f>IF('入力シート'!R34=0,"",'入力シート'!AF34)</f>
      </c>
      <c r="D62" s="6">
        <f>IF('入力シート'!R34=0,"",CONCATENATE('入力シート'!S34,'計算シート'!$G$11,'入力シート'!T34))</f>
      </c>
      <c r="E62" s="6">
        <f>IF('入力シート'!R34=0,"",CONCATENATE('入力シート'!U34,'計算シート'!$G$11,'入力シート'!V34))</f>
      </c>
      <c r="F62" s="6"/>
      <c r="G62" s="104" t="str">
        <f>IF('入力シート'!W34=0," ",'入力シート'!W34)</f>
        <v> </v>
      </c>
      <c r="H62" s="104">
        <f>IF(OR(C62=0,'入力シート'!X34=0),"",IF(C62=1,CONCATENATE('計算シート'!$G$17,'入力シート'!H69),IF(C62=2,CONCATENATE('計算シート'!$G$18,'入力シート'!X34),"")))</f>
      </c>
      <c r="I62" s="104">
        <f>IF('入力シート'!Y34=0,"",'入力シート'!Y34)</f>
      </c>
      <c r="J62" s="104">
        <f>IF(OR(C62=0,'入力シート'!Z34=0),"",IF(C62=1,CONCATENATE('計算シート'!$G$17,'入力シート'!J69),IF(C62=2,CONCATENATE('計算シート'!$G$18,'入力シート'!Z34),"")))</f>
      </c>
      <c r="K62" s="104">
        <f>IF('入力シート'!AA34=0,"",'入力シート'!AA34)</f>
      </c>
      <c r="L62" s="104">
        <f>IF(OR(C62=0,'入力シート'!AB34=0),"",IF(C62=1,CONCATENATE('計算シート'!$G$17,'入力シート'!L69),IF(C62=2,CONCATENATE('計算シート'!$G$18,'入力シート'!AB34),"")))</f>
      </c>
      <c r="M62" s="104">
        <f>IF('入力シート'!AC34=0,"",'入力シート'!AC34)</f>
      </c>
      <c r="N62" s="104">
        <f>IF(C62=0,"",IF(AND(C62=1,'入力シート'!AD34="○"),CONCATENATE('計算シート'!$G$17,'入力シート'!AD34),IF(AND(C62=2,'入力シート'!AD34="○"),CONCATENATE('計算シート'!$G$18,'入力シート'!AD34),"")))</f>
      </c>
      <c r="O62" s="104">
        <f>IF(C62=0,"",IF(AND(C62=1,'入力シート'!AE34="○"),CONCATENATE('計算シート'!$G$17,'入力シート'!AE34),IF(AND(C62=2,'入力シート'!AE34="○"),CONCATENATE('計算シート'!$G$18,'入力シート'!AE34),"")))</f>
      </c>
    </row>
    <row r="63" spans="1:15" ht="16.5">
      <c r="A63" s="107">
        <f>IF('入力シート'!R35=0,"",'計算シート'!$G$14)</f>
      </c>
      <c r="B63" s="104" t="str">
        <f>IF('入力シート'!R35=0," ",'入力シート'!R35)</f>
        <v> </v>
      </c>
      <c r="C63" s="105">
        <f>IF('入力シート'!R35=0,"",'入力シート'!AF35)</f>
      </c>
      <c r="D63" s="6">
        <f>IF('入力シート'!R35=0,"",CONCATENATE('入力シート'!S35,'計算シート'!$G$11,'入力シート'!T35))</f>
      </c>
      <c r="E63" s="6">
        <f>IF('入力シート'!R35=0,"",CONCATENATE('入力シート'!U35,'計算シート'!$G$11,'入力シート'!V35))</f>
      </c>
      <c r="F63" s="6"/>
      <c r="G63" s="104" t="str">
        <f>IF('入力シート'!W35=0," ",'入力シート'!W35)</f>
        <v> </v>
      </c>
      <c r="H63" s="104">
        <f>IF(OR(C63=0,'入力シート'!X35=0),"",IF(C63=1,CONCATENATE('計算シート'!$G$17,'入力シート'!H70),IF(C63=2,CONCATENATE('計算シート'!$G$18,'入力シート'!X35),"")))</f>
      </c>
      <c r="I63" s="104">
        <f>IF('入力シート'!Y35=0,"",'入力シート'!Y35)</f>
      </c>
      <c r="J63" s="104">
        <f>IF(OR(C63=0,'入力シート'!Z35=0),"",IF(C63=1,CONCATENATE('計算シート'!$G$17,'入力シート'!J70),IF(C63=2,CONCATENATE('計算シート'!$G$18,'入力シート'!Z35),"")))</f>
      </c>
      <c r="K63" s="104">
        <f>IF('入力シート'!AA35=0,"",'入力シート'!AA35)</f>
      </c>
      <c r="L63" s="104">
        <f>IF(OR(C63=0,'入力シート'!AB35=0),"",IF(C63=1,CONCATENATE('計算シート'!$G$17,'入力シート'!L70),IF(C63=2,CONCATENATE('計算シート'!$G$18,'入力シート'!AB35),"")))</f>
      </c>
      <c r="M63" s="104">
        <f>IF('入力シート'!AC35=0,"",'入力シート'!AC35)</f>
      </c>
      <c r="N63" s="104">
        <f>IF(C63=0,"",IF(AND(C63=1,'入力シート'!AD35="○"),CONCATENATE('計算シート'!$G$17,'入力シート'!AD35),IF(AND(C63=2,'入力シート'!AD35="○"),CONCATENATE('計算シート'!$G$18,'入力シート'!AD35),"")))</f>
      </c>
      <c r="O63" s="104">
        <f>IF(C63=0,"",IF(AND(C63=1,'入力シート'!AE35="○"),CONCATENATE('計算シート'!$G$17,'入力シート'!AE35),IF(AND(C63=2,'入力シート'!AE35="○"),CONCATENATE('計算シート'!$G$18,'入力シート'!AE35),"")))</f>
      </c>
    </row>
    <row r="64" spans="1:15" ht="16.5">
      <c r="A64" s="107">
        <f>IF('入力シート'!R36=0,"",'計算シート'!$G$14)</f>
      </c>
      <c r="B64" s="104" t="str">
        <f>IF('入力シート'!R36=0," ",'入力シート'!R36)</f>
        <v> </v>
      </c>
      <c r="C64" s="105">
        <f>IF('入力シート'!R36=0,"",'入力シート'!AF36)</f>
      </c>
      <c r="D64" s="6">
        <f>IF('入力シート'!R36=0,"",CONCATENATE('入力シート'!S36,'計算シート'!$G$11,'入力シート'!T36))</f>
      </c>
      <c r="E64" s="6">
        <f>IF('入力シート'!R36=0,"",CONCATENATE('入力シート'!U36,'計算シート'!$G$11,'入力シート'!V36))</f>
      </c>
      <c r="F64" s="6"/>
      <c r="G64" s="104" t="str">
        <f>IF('入力シート'!W36=0," ",'入力シート'!W36)</f>
        <v> </v>
      </c>
      <c r="H64" s="104">
        <f>IF(OR(C64=0,'入力シート'!X36=0),"",IF(C64=1,CONCATENATE('計算シート'!$G$17,'入力シート'!H71),IF(C64=2,CONCATENATE('計算シート'!$G$18,'入力シート'!X36),"")))</f>
      </c>
      <c r="I64" s="104">
        <f>IF('入力シート'!Y36=0,"",'入力シート'!Y36)</f>
      </c>
      <c r="J64" s="104">
        <f>IF(OR(C64=0,'入力シート'!Z36=0),"",IF(C64=1,CONCATENATE('計算シート'!$G$17,'入力シート'!J71),IF(C64=2,CONCATENATE('計算シート'!$G$18,'入力シート'!Z36),"")))</f>
      </c>
      <c r="K64" s="104">
        <f>IF('入力シート'!AA36=0,"",'入力シート'!AA36)</f>
      </c>
      <c r="L64" s="104">
        <f>IF(OR(C64=0,'入力シート'!AB36=0),"",IF(C64=1,CONCATENATE('計算シート'!$G$17,'入力シート'!L71),IF(C64=2,CONCATENATE('計算シート'!$G$18,'入力シート'!AB36),"")))</f>
      </c>
      <c r="M64" s="104">
        <f>IF('入力シート'!AC36=0,"",'入力シート'!AC36)</f>
      </c>
      <c r="N64" s="104">
        <f>IF(C64=0,"",IF(AND(C64=1,'入力シート'!AD36="○"),CONCATENATE('計算シート'!$G$17,'入力シート'!AD36),IF(AND(C64=2,'入力シート'!AD36="○"),CONCATENATE('計算シート'!$G$18,'入力シート'!AD36),"")))</f>
      </c>
      <c r="O64" s="104">
        <f>IF(C64=0,"",IF(AND(C64=1,'入力シート'!AE36="○"),CONCATENATE('計算シート'!$G$17,'入力シート'!AE36),IF(AND(C64=2,'入力シート'!AE36="○"),CONCATENATE('計算シート'!$G$18,'入力シート'!AE36),"")))</f>
      </c>
    </row>
    <row r="65" spans="1:15" ht="16.5">
      <c r="A65" s="107">
        <f>IF('入力シート'!R37=0,"",'計算シート'!$G$14)</f>
      </c>
      <c r="B65" s="104" t="str">
        <f>IF('入力シート'!R37=0," ",'入力シート'!R37)</f>
        <v> </v>
      </c>
      <c r="C65" s="105">
        <f>IF('入力シート'!R37=0,"",'入力シート'!AF37)</f>
      </c>
      <c r="D65" s="6">
        <f>IF('入力シート'!R37=0,"",CONCATENATE('入力シート'!S37,'計算シート'!$G$11,'入力シート'!T37))</f>
      </c>
      <c r="E65" s="6">
        <f>IF('入力シート'!R37=0,"",CONCATENATE('入力シート'!U37,'計算シート'!$G$11,'入力シート'!V37))</f>
      </c>
      <c r="F65" s="6"/>
      <c r="G65" s="104" t="str">
        <f>IF('入力シート'!W37=0," ",'入力シート'!W37)</f>
        <v> </v>
      </c>
      <c r="H65" s="104">
        <f>IF(OR(C65=0,'入力シート'!X37=0),"",IF(C65=1,CONCATENATE('計算シート'!$G$17,'入力シート'!H72),IF(C65=2,CONCATENATE('計算シート'!$G$18,'入力シート'!X37),"")))</f>
      </c>
      <c r="I65" s="104">
        <f>IF('入力シート'!Y37=0,"",'入力シート'!Y37)</f>
      </c>
      <c r="J65" s="104">
        <f>IF(OR(C65=0,'入力シート'!Z37=0),"",IF(C65=1,CONCATENATE('計算シート'!$G$17,'入力シート'!J72),IF(C65=2,CONCATENATE('計算シート'!$G$18,'入力シート'!Z37),"")))</f>
      </c>
      <c r="K65" s="104">
        <f>IF('入力シート'!AA37=0,"",'入力シート'!AA37)</f>
      </c>
      <c r="L65" s="104">
        <f>IF(OR(C65=0,'入力シート'!AB37=0),"",IF(C65=1,CONCATENATE('計算シート'!$G$17,'入力シート'!L72),IF(C65=2,CONCATENATE('計算シート'!$G$18,'入力シート'!AB37),"")))</f>
      </c>
      <c r="M65" s="104">
        <f>IF('入力シート'!AC37=0,"",'入力シート'!AC37)</f>
      </c>
      <c r="N65" s="104">
        <f>IF(C65=0,"",IF(AND(C65=1,'入力シート'!AD37="○"),CONCATENATE('計算シート'!$G$17,'入力シート'!AD37),IF(AND(C65=2,'入力シート'!AD37="○"),CONCATENATE('計算シート'!$G$18,'入力シート'!AD37),"")))</f>
      </c>
      <c r="O65" s="104">
        <f>IF(C65=0,"",IF(AND(C65=1,'入力シート'!AE37="○"),CONCATENATE('計算シート'!$G$17,'入力シート'!AE37),IF(AND(C65=2,'入力シート'!AE37="○"),CONCATENATE('計算シート'!$G$18,'入力シート'!AE37),"")))</f>
      </c>
    </row>
    <row r="66" spans="1:15" ht="16.5">
      <c r="A66" s="107">
        <f>IF('入力シート'!R38=0,"",'計算シート'!$G$14)</f>
      </c>
      <c r="B66" s="104" t="str">
        <f>IF('入力シート'!R38=0," ",'入力シート'!R38)</f>
        <v> </v>
      </c>
      <c r="C66" s="105">
        <f>IF('入力シート'!R38=0,"",'入力シート'!AF38)</f>
      </c>
      <c r="D66" s="6">
        <f>IF('入力シート'!R38=0,"",CONCATENATE('入力シート'!S38,'計算シート'!$G$11,'入力シート'!T38))</f>
      </c>
      <c r="E66" s="6">
        <f>IF('入力シート'!R38=0,"",CONCATENATE('入力シート'!U38,'計算シート'!$G$11,'入力シート'!V38))</f>
      </c>
      <c r="F66" s="6"/>
      <c r="G66" s="104" t="str">
        <f>IF('入力シート'!W38=0," ",'入力シート'!W38)</f>
        <v> </v>
      </c>
      <c r="H66" s="104">
        <f>IF(OR(C66=0,'入力シート'!X38=0),"",IF(C66=1,CONCATENATE('計算シート'!$G$17,'入力シート'!H73),IF(C66=2,CONCATENATE('計算シート'!$G$18,'入力シート'!X38),"")))</f>
      </c>
      <c r="I66" s="104">
        <f>IF('入力シート'!Y38=0,"",'入力シート'!Y38)</f>
      </c>
      <c r="J66" s="104">
        <f>IF(OR(C66=0,'入力シート'!Z38=0),"",IF(C66=1,CONCATENATE('計算シート'!$G$17,'入力シート'!J73),IF(C66=2,CONCATENATE('計算シート'!$G$18,'入力シート'!Z38),"")))</f>
      </c>
      <c r="K66" s="104">
        <f>IF('入力シート'!AA38=0,"",'入力シート'!AA38)</f>
      </c>
      <c r="L66" s="104">
        <f>IF(OR(C66=0,'入力シート'!AB38=0),"",IF(C66=1,CONCATENATE('計算シート'!$G$17,'入力シート'!L73),IF(C66=2,CONCATENATE('計算シート'!$G$18,'入力シート'!AB38),"")))</f>
      </c>
      <c r="M66" s="104">
        <f>IF('入力シート'!AC38=0,"",'入力シート'!AC38)</f>
      </c>
      <c r="N66" s="104">
        <f>IF(C66=0,"",IF(AND(C66=1,'入力シート'!AD38="○"),CONCATENATE('計算シート'!$G$17,'入力シート'!AD38),IF(AND(C66=2,'入力シート'!AD38="○"),CONCATENATE('計算シート'!$G$18,'入力シート'!AD38),"")))</f>
      </c>
      <c r="O66" s="104">
        <f>IF(C66=0,"",IF(AND(C66=1,'入力シート'!AE38="○"),CONCATENATE('計算シート'!$G$17,'入力シート'!AE38),IF(AND(C66=2,'入力シート'!AE38="○"),CONCATENATE('計算シート'!$G$18,'入力シート'!AE38),"")))</f>
      </c>
    </row>
    <row r="67" spans="1:15" ht="16.5">
      <c r="A67" s="107">
        <f>IF('入力シート'!R39=0,"",'計算シート'!$G$14)</f>
      </c>
      <c r="B67" s="104" t="str">
        <f>IF('入力シート'!R39=0," ",'入力シート'!R39)</f>
        <v> </v>
      </c>
      <c r="C67" s="105">
        <f>IF('入力シート'!R39=0,"",'入力シート'!AF39)</f>
      </c>
      <c r="D67" s="6">
        <f>IF('入力シート'!R39=0,"",CONCATENATE('入力シート'!S39,'計算シート'!$G$11,'入力シート'!T39))</f>
      </c>
      <c r="E67" s="6">
        <f>IF('入力シート'!R39=0,"",CONCATENATE('入力シート'!U39,'計算シート'!$G$11,'入力シート'!V39))</f>
      </c>
      <c r="F67" s="6"/>
      <c r="G67" s="104" t="str">
        <f>IF('入力シート'!W39=0," ",'入力シート'!W39)</f>
        <v> </v>
      </c>
      <c r="H67" s="104">
        <f>IF(OR(C67=0,'入力シート'!X39=0),"",IF(C67=1,CONCATENATE('計算シート'!$G$17,'入力シート'!H74),IF(C67=2,CONCATENATE('計算シート'!$G$18,'入力シート'!X39),"")))</f>
      </c>
      <c r="I67" s="104">
        <f>IF('入力シート'!Y39=0,"",'入力シート'!Y39)</f>
      </c>
      <c r="J67" s="104">
        <f>IF(OR(C67=0,'入力シート'!Z39=0),"",IF(C67=1,CONCATENATE('計算シート'!$G$17,'入力シート'!J74),IF(C67=2,CONCATENATE('計算シート'!$G$18,'入力シート'!Z39),"")))</f>
      </c>
      <c r="K67" s="104">
        <f>IF('入力シート'!AA39=0,"",'入力シート'!AA39)</f>
      </c>
      <c r="L67" s="104">
        <f>IF(OR(C67=0,'入力シート'!AB39=0),"",IF(C67=1,CONCATENATE('計算シート'!$G$17,'入力シート'!L74),IF(C67=2,CONCATENATE('計算シート'!$G$18,'入力シート'!AB39),"")))</f>
      </c>
      <c r="M67" s="104">
        <f>IF('入力シート'!AC39=0,"",'入力シート'!AC39)</f>
      </c>
      <c r="N67" s="104">
        <f>IF(C67=0,"",IF(AND(C67=1,'入力シート'!AD39="○"),CONCATENATE('計算シート'!$G$17,'入力シート'!AD39),IF(AND(C67=2,'入力シート'!AD39="○"),CONCATENATE('計算シート'!$G$18,'入力シート'!AD39),"")))</f>
      </c>
      <c r="O67" s="104">
        <f>IF(C67=0,"",IF(AND(C67=1,'入力シート'!AE39="○"),CONCATENATE('計算シート'!$G$17,'入力シート'!AE39),IF(AND(C67=2,'入力シート'!AE39="○"),CONCATENATE('計算シート'!$G$18,'入力シート'!AE39),"")))</f>
      </c>
    </row>
    <row r="68" spans="1:15" ht="16.5">
      <c r="A68" s="107">
        <f>IF('入力シート'!R40=0,"",'計算シート'!$G$14)</f>
      </c>
      <c r="B68" s="104" t="str">
        <f>IF('入力シート'!R40=0," ",'入力シート'!R40)</f>
        <v> </v>
      </c>
      <c r="C68" s="105">
        <f>IF('入力シート'!R40=0,"",'入力シート'!AF40)</f>
      </c>
      <c r="D68" s="6">
        <f>IF('入力シート'!R40=0,"",CONCATENATE('入力シート'!S40,'計算シート'!$G$11,'入力シート'!T40))</f>
      </c>
      <c r="E68" s="6">
        <f>IF('入力シート'!R40=0,"",CONCATENATE('入力シート'!U40,'計算シート'!$G$11,'入力シート'!V40))</f>
      </c>
      <c r="F68" s="6"/>
      <c r="G68" s="104" t="str">
        <f>IF('入力シート'!W40=0," ",'入力シート'!W40)</f>
        <v> </v>
      </c>
      <c r="H68" s="104">
        <f>IF(OR(C68=0,'入力シート'!X40=0),"",IF(C68=1,CONCATENATE('計算シート'!$G$17,'入力シート'!H75),IF(C68=2,CONCATENATE('計算シート'!$G$18,'入力シート'!X40),"")))</f>
      </c>
      <c r="I68" s="104">
        <f>IF('入力シート'!Y40=0,"",'入力シート'!Y40)</f>
      </c>
      <c r="J68" s="104">
        <f>IF(OR(C68=0,'入力シート'!Z40=0),"",IF(C68=1,CONCATENATE('計算シート'!$G$17,'入力シート'!J75),IF(C68=2,CONCATENATE('計算シート'!$G$18,'入力シート'!Z40),"")))</f>
      </c>
      <c r="K68" s="104">
        <f>IF('入力シート'!AA40=0,"",'入力シート'!AA40)</f>
      </c>
      <c r="L68" s="104">
        <f>IF(OR(C68=0,'入力シート'!AB40=0),"",IF(C68=1,CONCATENATE('計算シート'!$G$17,'入力シート'!L75),IF(C68=2,CONCATENATE('計算シート'!$G$18,'入力シート'!AB40),"")))</f>
      </c>
      <c r="M68" s="104">
        <f>IF('入力シート'!AC40=0,"",'入力シート'!AC40)</f>
      </c>
      <c r="N68" s="104">
        <f>IF(C68=0,"",IF(AND(C68=1,'入力シート'!AD40="○"),CONCATENATE('計算シート'!$G$17,'入力シート'!AD40),IF(AND(C68=2,'入力シート'!AD40="○"),CONCATENATE('計算シート'!$G$18,'入力シート'!AD40),"")))</f>
      </c>
      <c r="O68" s="104">
        <f>IF(C68=0,"",IF(AND(C68=1,'入力シート'!AE40="○"),CONCATENATE('計算シート'!$G$17,'入力シート'!AE40),IF(AND(C68=2,'入力シート'!AE40="○"),CONCATENATE('計算シート'!$G$18,'入力シート'!AE40),"")))</f>
      </c>
    </row>
    <row r="69" spans="1:15" ht="16.5">
      <c r="A69" s="107">
        <f>IF('入力シート'!R41=0,"",'計算シート'!$G$14)</f>
      </c>
      <c r="B69" s="104" t="str">
        <f>IF('入力シート'!R41=0," ",'入力シート'!R41)</f>
        <v> </v>
      </c>
      <c r="C69" s="105">
        <f>IF('入力シート'!R41=0,"",'入力シート'!AF41)</f>
      </c>
      <c r="D69" s="6">
        <f>IF('入力シート'!R41=0,"",CONCATENATE('入力シート'!S41,'計算シート'!$G$11,'入力シート'!T41))</f>
      </c>
      <c r="E69" s="6">
        <f>IF('入力シート'!R41=0,"",CONCATENATE('入力シート'!U41,'計算シート'!$G$11,'入力シート'!V41))</f>
      </c>
      <c r="F69" s="6"/>
      <c r="G69" s="104" t="str">
        <f>IF('入力シート'!W41=0," ",'入力シート'!W41)</f>
        <v> </v>
      </c>
      <c r="H69" s="104">
        <f>IF(OR(C69=0,'入力シート'!X41=0),"",IF(C69=1,CONCATENATE('計算シート'!$G$17,'入力シート'!H76),IF(C69=2,CONCATENATE('計算シート'!$G$18,'入力シート'!X41),"")))</f>
      </c>
      <c r="I69" s="104">
        <f>IF('入力シート'!Y41=0,"",'入力シート'!Y41)</f>
      </c>
      <c r="J69" s="104">
        <f>IF(OR(C69=0,'入力シート'!Z41=0),"",IF(C69=1,CONCATENATE('計算シート'!$G$17,'入力シート'!J76),IF(C69=2,CONCATENATE('計算シート'!$G$18,'入力シート'!Z41),"")))</f>
      </c>
      <c r="K69" s="104">
        <f>IF('入力シート'!AA41=0,"",'入力シート'!AA41)</f>
      </c>
      <c r="L69" s="104">
        <f>IF(OR(C69=0,'入力シート'!AB41=0),"",IF(C69=1,CONCATENATE('計算シート'!$G$17,'入力シート'!L76),IF(C69=2,CONCATENATE('計算シート'!$G$18,'入力シート'!AB41),"")))</f>
      </c>
      <c r="M69" s="104">
        <f>IF('入力シート'!AC41=0,"",'入力シート'!AC41)</f>
      </c>
      <c r="N69" s="104">
        <f>IF(C69=0,"",IF(AND(C69=1,'入力シート'!AD41="○"),CONCATENATE('計算シート'!$G$17,'入力シート'!AD41),IF(AND(C69=2,'入力シート'!AD41="○"),CONCATENATE('計算シート'!$G$18,'入力シート'!AD41),"")))</f>
      </c>
      <c r="O69" s="104">
        <f>IF(C69=0,"",IF(AND(C69=1,'入力シート'!AE41="○"),CONCATENATE('計算シート'!$G$17,'入力シート'!AE41),IF(AND(C69=2,'入力シート'!AE41="○"),CONCATENATE('計算シート'!$G$18,'入力シート'!AE41),"")))</f>
      </c>
    </row>
    <row r="70" spans="1:15" ht="16.5">
      <c r="A70" s="107">
        <f>IF('入力シート'!R42=0,"",'計算シート'!$G$14)</f>
      </c>
      <c r="B70" s="104" t="str">
        <f>IF('入力シート'!R42=0," ",'入力シート'!R42)</f>
        <v> </v>
      </c>
      <c r="C70" s="105">
        <f>IF('入力シート'!R42=0,"",'入力シート'!AF42)</f>
      </c>
      <c r="D70" s="6">
        <f>IF('入力シート'!R42=0,"",CONCATENATE('入力シート'!S42,'計算シート'!$G$11,'入力シート'!T42))</f>
      </c>
      <c r="E70" s="6">
        <f>IF('入力シート'!R42=0,"",CONCATENATE('入力シート'!U42,'計算シート'!$G$11,'入力シート'!V42))</f>
      </c>
      <c r="F70" s="6"/>
      <c r="G70" s="104" t="str">
        <f>IF('入力シート'!W42=0," ",'入力シート'!W42)</f>
        <v> </v>
      </c>
      <c r="H70" s="104">
        <f>IF(OR(C70=0,'入力シート'!X42=0),"",IF(C70=1,CONCATENATE('計算シート'!$G$17,'入力シート'!H77),IF(C70=2,CONCATENATE('計算シート'!$G$18,'入力シート'!X42),"")))</f>
      </c>
      <c r="I70" s="104">
        <f>IF('入力シート'!Y42=0,"",'入力シート'!Y42)</f>
      </c>
      <c r="J70" s="104">
        <f>IF(OR(C70=0,'入力シート'!Z42=0),"",IF(C70=1,CONCATENATE('計算シート'!$G$17,'入力シート'!J77),IF(C70=2,CONCATENATE('計算シート'!$G$18,'入力シート'!Z42),"")))</f>
      </c>
      <c r="K70" s="104">
        <f>IF('入力シート'!AA42=0,"",'入力シート'!AA42)</f>
      </c>
      <c r="L70" s="104">
        <f>IF(OR(C70=0,'入力シート'!AB42=0),"",IF(C70=1,CONCATENATE('計算シート'!$G$17,'入力シート'!L77),IF(C70=2,CONCATENATE('計算シート'!$G$18,'入力シート'!AB42),"")))</f>
      </c>
      <c r="M70" s="104">
        <f>IF('入力シート'!AC42=0,"",'入力シート'!AC42)</f>
      </c>
      <c r="N70" s="104">
        <f>IF(C70=0,"",IF(AND(C70=1,'入力シート'!AD42="○"),CONCATENATE('計算シート'!$G$17,'入力シート'!AD42),IF(AND(C70=2,'入力シート'!AD42="○"),CONCATENATE('計算シート'!$G$18,'入力シート'!AD42),"")))</f>
      </c>
      <c r="O70" s="104">
        <f>IF(C70=0,"",IF(AND(C70=1,'入力シート'!AE42="○"),CONCATENATE('計算シート'!$G$17,'入力シート'!AE42),IF(AND(C70=2,'入力シート'!AE42="○"),CONCATENATE('計算シート'!$G$18,'入力シート'!AE42),"")))</f>
      </c>
    </row>
    <row r="71" spans="1:15" ht="16.5">
      <c r="A71" s="107">
        <f>IF('入力シート'!R43=0,"",'計算シート'!$G$14)</f>
      </c>
      <c r="B71" s="104" t="str">
        <f>IF('入力シート'!R43=0," ",'入力シート'!R43)</f>
        <v> </v>
      </c>
      <c r="C71" s="105">
        <f>IF('入力シート'!R43=0,"",'入力シート'!AF43)</f>
      </c>
      <c r="D71" s="6">
        <f>IF('入力シート'!R43=0,"",CONCATENATE('入力シート'!S43,'計算シート'!$G$11,'入力シート'!T43))</f>
      </c>
      <c r="E71" s="6">
        <f>IF('入力シート'!R43=0,"",CONCATENATE('入力シート'!U43,'計算シート'!$G$11,'入力シート'!V43))</f>
      </c>
      <c r="F71" s="6"/>
      <c r="G71" s="104" t="str">
        <f>IF('入力シート'!W43=0," ",'入力シート'!W43)</f>
        <v> </v>
      </c>
      <c r="H71" s="104">
        <f>IF(OR(C71=0,'入力シート'!X43=0),"",IF(C71=1,CONCATENATE('計算シート'!$G$17,'入力シート'!H78),IF(C71=2,CONCATENATE('計算シート'!$G$18,'入力シート'!X43),"")))</f>
      </c>
      <c r="I71" s="104">
        <f>IF('入力シート'!Y43=0,"",'入力シート'!Y43)</f>
      </c>
      <c r="J71" s="104">
        <f>IF(OR(C71=0,'入力シート'!Z43=0),"",IF(C71=1,CONCATENATE('計算シート'!$G$17,'入力シート'!J78),IF(C71=2,CONCATENATE('計算シート'!$G$18,'入力シート'!Z43),"")))</f>
      </c>
      <c r="K71" s="104">
        <f>IF('入力シート'!AA43=0,"",'入力シート'!AA43)</f>
      </c>
      <c r="L71" s="104">
        <f>IF(OR(C71=0,'入力シート'!AB43=0),"",IF(C71=1,CONCATENATE('計算シート'!$G$17,'入力シート'!L78),IF(C71=2,CONCATENATE('計算シート'!$G$18,'入力シート'!AB43),"")))</f>
      </c>
      <c r="M71" s="104">
        <f>IF('入力シート'!AC43=0,"",'入力シート'!AC43)</f>
      </c>
      <c r="N71" s="104">
        <f>IF(C71=0,"",IF(AND(C71=1,'入力シート'!AD43="○"),CONCATENATE('計算シート'!$G$17,'入力シート'!AD43),IF(AND(C71=2,'入力シート'!AD43="○"),CONCATENATE('計算シート'!$G$18,'入力シート'!AD43),"")))</f>
      </c>
      <c r="O71" s="104">
        <f>IF(C71=0,"",IF(AND(C71=1,'入力シート'!AE43="○"),CONCATENATE('計算シート'!$G$17,'入力シート'!AE43),IF(AND(C71=2,'入力シート'!AE43="○"),CONCATENATE('計算シート'!$G$18,'入力シート'!AE43),"")))</f>
      </c>
    </row>
  </sheetData>
  <sheetProtection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FJ-USER</cp:lastModifiedBy>
  <cp:lastPrinted>2017-03-29T06:36:37Z</cp:lastPrinted>
  <dcterms:created xsi:type="dcterms:W3CDTF">2011-02-04T01:57:05Z</dcterms:created>
  <dcterms:modified xsi:type="dcterms:W3CDTF">2017-03-29T06:36:39Z</dcterms:modified>
  <cp:category/>
  <cp:version/>
  <cp:contentType/>
  <cp:contentStatus/>
</cp:coreProperties>
</file>