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KOUTAIRENSV01\Koutairen_2TB\◇◇競技担当(西川)◇◇\令和７年度\R7   ３大会要項(第１案)\0417_差し替え\"/>
    </mc:Choice>
  </mc:AlternateContent>
  <xr:revisionPtr revIDLastSave="0" documentId="8_{FBC568E0-8C09-432C-8E3E-44ACE28FE173}" xr6:coauthVersionLast="47" xr6:coauthVersionMax="47" xr10:uidLastSave="{00000000-0000-0000-0000-000000000000}"/>
  <bookViews>
    <workbookView xWindow="-120" yWindow="-120" windowWidth="29040" windowHeight="15720" activeTab="1" xr2:uid="{00000000-000D-0000-FFFF-FFFF00000000}"/>
  </bookViews>
  <sheets>
    <sheet name="入力方法" sheetId="5" r:id="rId1"/>
    <sheet name="男子" sheetId="1" r:id="rId2"/>
    <sheet name="女子" sheetId="3" r:id="rId3"/>
    <sheet name="調査" sheetId="4" r:id="rId4"/>
    <sheet name="選手変更届" sheetId="7" r:id="rId5"/>
    <sheet name="監督変更届" sheetId="8" r:id="rId6"/>
    <sheet name="データベース" sheetId="2" r:id="rId7"/>
  </sheets>
  <definedNames>
    <definedName name="_xlnm.Print_Area" localSheetId="5">監督変更届!$A$1:$CT$21</definedName>
    <definedName name="_xlnm.Print_Area" localSheetId="2">女子!$A$1:$P$32</definedName>
    <definedName name="_xlnm.Print_Area" localSheetId="4">選手変更届!$A$1:$K$25</definedName>
    <definedName name="_xlnm.Print_Area" localSheetId="1">男子!$A$1:$P$32</definedName>
    <definedName name="_xlnm.Print_Area" localSheetId="3">調査!$A$1:$AJ$24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1" i="8" l="1"/>
  <c r="A19" i="7"/>
  <c r="AJ4" i="4"/>
  <c r="AI4" i="4"/>
  <c r="AH4" i="4"/>
  <c r="AG4" i="4"/>
  <c r="AF4" i="4"/>
  <c r="D28" i="3"/>
  <c r="C28" i="3"/>
  <c r="C8" i="3"/>
  <c r="C7" i="3"/>
  <c r="C6" i="3"/>
  <c r="D5" i="3"/>
  <c r="C3" i="3"/>
  <c r="E30" i="3" s="1"/>
  <c r="E15" i="3"/>
  <c r="E11" i="1"/>
  <c r="E14" i="3"/>
  <c r="E23" i="3"/>
  <c r="E12" i="3"/>
  <c r="E18" i="3"/>
  <c r="E13" i="3"/>
  <c r="E17" i="3"/>
  <c r="E22" i="3"/>
  <c r="E11" i="3"/>
  <c r="E21" i="3"/>
  <c r="E16" i="3"/>
  <c r="E24" i="3"/>
  <c r="D28" i="1" l="1"/>
  <c r="C28" i="1"/>
  <c r="E16" i="1"/>
  <c r="E17" i="1"/>
  <c r="E23" i="1"/>
  <c r="E14" i="1"/>
  <c r="E12" i="1"/>
  <c r="E15" i="1"/>
  <c r="E24" i="1"/>
  <c r="E18" i="1"/>
  <c r="E21" i="1"/>
  <c r="E22" i="1"/>
  <c r="E13" i="1"/>
  <c r="C6" i="1" l="1"/>
  <c r="C8" i="1"/>
  <c r="C7" i="1"/>
  <c r="D5" i="1"/>
  <c r="C3" i="1"/>
  <c r="E3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吉本 剣志郎</author>
    <author>Administrator</author>
  </authors>
  <commentList>
    <comment ref="H3" authorId="0" shapeId="0" xr:uid="{00000000-0006-0000-0100-000001000000}">
      <text>
        <r>
          <rPr>
            <sz val="16"/>
            <color rgb="FFFF0000"/>
            <rFont val="UD Digi Kyokasho NK-R"/>
            <family val="18"/>
            <charset val="128"/>
          </rPr>
          <t>まずは、高体連の学校番号を入力してください。</t>
        </r>
      </text>
    </comment>
    <comment ref="D11" authorId="1" shapeId="0" xr:uid="{00000000-0006-0000-0100-000002000000}">
      <text>
        <r>
          <rPr>
            <b/>
            <sz val="14"/>
            <color rgb="FF000000"/>
            <rFont val="UD デジタル 教科書体 NK-R"/>
            <charset val="128"/>
          </rPr>
          <t>選手氏名</t>
        </r>
        <r>
          <rPr>
            <sz val="14"/>
            <color rgb="FF000000"/>
            <rFont val="UD デジタル 教科書体 NK-R"/>
            <charset val="128"/>
          </rPr>
          <t xml:space="preserve">
</t>
        </r>
        <r>
          <rPr>
            <sz val="14"/>
            <color rgb="FF000000"/>
            <rFont val="UD デジタル 教科書体 NK-R"/>
            <charset val="128"/>
          </rPr>
          <t>　　性と名の間を</t>
        </r>
        <r>
          <rPr>
            <sz val="14"/>
            <color rgb="FF000000"/>
            <rFont val="UD デジタル 教科書体 NK-R"/>
            <charset val="128"/>
          </rPr>
          <t xml:space="preserve">
</t>
        </r>
        <r>
          <rPr>
            <sz val="14"/>
            <color rgb="FF000000"/>
            <rFont val="UD デジタル 教科書体 NK-R"/>
            <charset val="128"/>
          </rPr>
          <t>　　１マス空ける　　</t>
        </r>
      </text>
    </comment>
    <comment ref="E11" authorId="1" shapeId="0" xr:uid="{00000000-0006-0000-0100-000003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2" authorId="1" shapeId="0" xr:uid="{00000000-0006-0000-0100-000004000000}">
      <text>
        <r>
          <rPr>
            <b/>
            <sz val="14"/>
            <color rgb="FF000000"/>
            <rFont val="UD デジタル 教科書体 NK-R"/>
            <charset val="128"/>
          </rPr>
          <t>選手氏名</t>
        </r>
        <r>
          <rPr>
            <sz val="14"/>
            <color rgb="FF000000"/>
            <rFont val="UD デジタル 教科書体 NK-R"/>
            <charset val="128"/>
          </rPr>
          <t xml:space="preserve">
</t>
        </r>
        <r>
          <rPr>
            <sz val="14"/>
            <color rgb="FF000000"/>
            <rFont val="UD デジタル 教科書体 NK-R"/>
            <charset val="128"/>
          </rPr>
          <t>　　性と名の間を</t>
        </r>
        <r>
          <rPr>
            <sz val="14"/>
            <color rgb="FF000000"/>
            <rFont val="UD デジタル 教科書体 NK-R"/>
            <charset val="128"/>
          </rPr>
          <t xml:space="preserve">
</t>
        </r>
        <r>
          <rPr>
            <sz val="14"/>
            <color rgb="FF000000"/>
            <rFont val="UD デジタル 教科書体 NK-R"/>
            <charset val="128"/>
          </rPr>
          <t>　　１マス空ける　　</t>
        </r>
      </text>
    </comment>
    <comment ref="E12" authorId="1" shapeId="0" xr:uid="{00000000-0006-0000-0100-000005000000}">
      <text>
        <r>
          <rPr>
            <b/>
            <sz val="14"/>
            <color rgb="FF000000"/>
            <rFont val="UD デジタル 教科書体 NK-R"/>
            <charset val="128"/>
          </rPr>
          <t>フリガナ</t>
        </r>
        <r>
          <rPr>
            <b/>
            <sz val="14"/>
            <color rgb="FF000000"/>
            <rFont val="UD デジタル 教科書体 NK-R"/>
            <charset val="128"/>
          </rPr>
          <t xml:space="preserve">
</t>
        </r>
        <r>
          <rPr>
            <sz val="14"/>
            <color rgb="FF000000"/>
            <rFont val="UD デジタル 教科書体 NK-R"/>
            <charset val="128"/>
          </rPr>
          <t>自動で入力されます。誤っている場合は訂正をお願いします</t>
        </r>
        <r>
          <rPr>
            <sz val="14"/>
            <color rgb="FF000000"/>
            <rFont val="MS P ゴシック"/>
            <charset val="128"/>
          </rPr>
          <t>。</t>
        </r>
        <r>
          <rPr>
            <sz val="14"/>
            <color rgb="FF000000"/>
            <rFont val="UD デジタル 教科書体 NK-R"/>
            <charset val="128"/>
          </rPr>
          <t xml:space="preserve">
</t>
        </r>
      </text>
    </comment>
    <comment ref="D13" authorId="1" shapeId="0" xr:uid="{00000000-0006-0000-0100-000006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3" authorId="1" shapeId="0" xr:uid="{00000000-0006-0000-0100-000007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4" authorId="1" shapeId="0" xr:uid="{00000000-0006-0000-0100-000008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4" authorId="1" shapeId="0" xr:uid="{00000000-0006-0000-0100-000009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5" authorId="1" shapeId="0" xr:uid="{00000000-0006-0000-0100-00000A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5" authorId="1" shapeId="0" xr:uid="{00000000-0006-0000-0100-00000B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6" authorId="1" shapeId="0" xr:uid="{00000000-0006-0000-0100-00000C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6" authorId="1" shapeId="0" xr:uid="{00000000-0006-0000-0100-00000D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7" authorId="1" shapeId="0" xr:uid="{00000000-0006-0000-0100-00000E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7" authorId="1" shapeId="0" xr:uid="{00000000-0006-0000-0100-00000F000000}">
      <text>
        <r>
          <rPr>
            <b/>
            <sz val="14"/>
            <color rgb="FF000000"/>
            <rFont val="UD デジタル 教科書体 NK-R"/>
            <charset val="128"/>
          </rPr>
          <t>フリガナ</t>
        </r>
        <r>
          <rPr>
            <b/>
            <sz val="14"/>
            <color rgb="FF000000"/>
            <rFont val="UD デジタル 教科書体 NK-R"/>
            <charset val="128"/>
          </rPr>
          <t xml:space="preserve">
</t>
        </r>
        <r>
          <rPr>
            <sz val="14"/>
            <color rgb="FF000000"/>
            <rFont val="UD デジタル 教科書体 NK-R"/>
            <charset val="128"/>
          </rPr>
          <t>自動で入力されます。誤っている場合は訂正をお願いします</t>
        </r>
        <r>
          <rPr>
            <sz val="14"/>
            <color rgb="FF000000"/>
            <rFont val="MS P ゴシック"/>
            <charset val="128"/>
          </rPr>
          <t>。</t>
        </r>
        <r>
          <rPr>
            <sz val="14"/>
            <color rgb="FF000000"/>
            <rFont val="UD デジタル 教科書体 NK-R"/>
            <charset val="128"/>
          </rPr>
          <t xml:space="preserve">
</t>
        </r>
      </text>
    </comment>
    <comment ref="D18" authorId="1" shapeId="0" xr:uid="{00000000-0006-0000-0100-000010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8" authorId="1" shapeId="0" xr:uid="{00000000-0006-0000-0100-000011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21" authorId="1" shapeId="0" xr:uid="{00000000-0006-0000-0100-000012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21" authorId="1" shapeId="0" xr:uid="{00000000-0006-0000-0100-000013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22" authorId="1" shapeId="0" xr:uid="{00000000-0006-0000-0100-000014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22" authorId="1" shapeId="0" xr:uid="{00000000-0006-0000-0100-000015000000}">
      <text>
        <r>
          <rPr>
            <b/>
            <sz val="14"/>
            <color rgb="FF000000"/>
            <rFont val="UD デジタル 教科書体 NK-R"/>
            <charset val="128"/>
          </rPr>
          <t>フリガナ</t>
        </r>
        <r>
          <rPr>
            <b/>
            <sz val="14"/>
            <color rgb="FF000000"/>
            <rFont val="UD デジタル 教科書体 NK-R"/>
            <charset val="128"/>
          </rPr>
          <t xml:space="preserve">
</t>
        </r>
        <r>
          <rPr>
            <sz val="14"/>
            <color rgb="FF000000"/>
            <rFont val="UD デジタル 教科書体 NK-R"/>
            <charset val="128"/>
          </rPr>
          <t>自動で入力されます。誤っている場合は訂正をお願いします</t>
        </r>
        <r>
          <rPr>
            <sz val="14"/>
            <color rgb="FF000000"/>
            <rFont val="MS P ゴシック"/>
            <charset val="128"/>
          </rPr>
          <t>。</t>
        </r>
        <r>
          <rPr>
            <sz val="14"/>
            <color rgb="FF000000"/>
            <rFont val="UD デジタル 教科書体 NK-R"/>
            <charset val="128"/>
          </rPr>
          <t xml:space="preserve">
</t>
        </r>
      </text>
    </comment>
    <comment ref="D23" authorId="1" shapeId="0" xr:uid="{00000000-0006-0000-0100-000016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23" authorId="1" shapeId="0" xr:uid="{00000000-0006-0000-0100-000017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24" authorId="1" shapeId="0" xr:uid="{00000000-0006-0000-0100-000018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24" authorId="1" shapeId="0" xr:uid="{00000000-0006-0000-0100-000019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吉本 剣志郎</author>
    <author>Administrator</author>
  </authors>
  <commentList>
    <comment ref="H3" authorId="0" shapeId="0" xr:uid="{00000000-0006-0000-0200-000001000000}">
      <text>
        <r>
          <rPr>
            <sz val="16"/>
            <color rgb="FFFF0000"/>
            <rFont val="UD Digi Kyokasho NK-R"/>
            <family val="18"/>
            <charset val="128"/>
          </rPr>
          <t>まずは、高体連の学校番号を入力してください。</t>
        </r>
      </text>
    </comment>
    <comment ref="D11" authorId="1" shapeId="0" xr:uid="{00000000-0006-0000-0200-000002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1" authorId="1" shapeId="0" xr:uid="{00000000-0006-0000-0200-000003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2" authorId="1" shapeId="0" xr:uid="{00000000-0006-0000-0200-000004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2" authorId="1" shapeId="0" xr:uid="{00000000-0006-0000-0200-000005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3" authorId="1" shapeId="0" xr:uid="{00000000-0006-0000-0200-000006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3" authorId="1" shapeId="0" xr:uid="{00000000-0006-0000-0200-000007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4" authorId="1" shapeId="0" xr:uid="{00000000-0006-0000-0200-000008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4" authorId="1" shapeId="0" xr:uid="{00000000-0006-0000-0200-000009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5" authorId="1" shapeId="0" xr:uid="{00000000-0006-0000-0200-00000A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5" authorId="1" shapeId="0" xr:uid="{00000000-0006-0000-0200-00000B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6" authorId="1" shapeId="0" xr:uid="{00000000-0006-0000-0200-00000C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6" authorId="1" shapeId="0" xr:uid="{00000000-0006-0000-0200-00000D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17" authorId="1" shapeId="0" xr:uid="{00000000-0006-0000-0200-00000E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7" authorId="1" shapeId="0" xr:uid="{00000000-0006-0000-0200-00000F000000}">
      <text>
        <r>
          <rPr>
            <b/>
            <sz val="14"/>
            <color rgb="FF000000"/>
            <rFont val="UD デジタル 教科書体 NK-R"/>
            <charset val="128"/>
          </rPr>
          <t>フリガナ</t>
        </r>
        <r>
          <rPr>
            <b/>
            <sz val="14"/>
            <color rgb="FF000000"/>
            <rFont val="UD デジタル 教科書体 NK-R"/>
            <charset val="128"/>
          </rPr>
          <t xml:space="preserve">
</t>
        </r>
        <r>
          <rPr>
            <sz val="14"/>
            <color rgb="FF000000"/>
            <rFont val="UD デジタル 教科書体 NK-R"/>
            <charset val="128"/>
          </rPr>
          <t>自動で入力されます。誤っている場合は訂正をお願いします</t>
        </r>
        <r>
          <rPr>
            <sz val="14"/>
            <color rgb="FF000000"/>
            <rFont val="MS P ゴシック"/>
            <charset val="128"/>
          </rPr>
          <t>。</t>
        </r>
        <r>
          <rPr>
            <sz val="14"/>
            <color rgb="FF000000"/>
            <rFont val="UD デジタル 教科書体 NK-R"/>
            <charset val="128"/>
          </rPr>
          <t xml:space="preserve">
</t>
        </r>
      </text>
    </comment>
    <comment ref="D18" authorId="1" shapeId="0" xr:uid="{00000000-0006-0000-0200-000010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18" authorId="1" shapeId="0" xr:uid="{00000000-0006-0000-0200-000011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21" authorId="1" shapeId="0" xr:uid="{00000000-0006-0000-0200-000012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21" authorId="1" shapeId="0" xr:uid="{00000000-0006-0000-0200-000013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22" authorId="1" shapeId="0" xr:uid="{00000000-0006-0000-0200-000014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22" authorId="1" shapeId="0" xr:uid="{00000000-0006-0000-0200-000015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23" authorId="1" shapeId="0" xr:uid="{00000000-0006-0000-0200-000016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23" authorId="1" shapeId="0" xr:uid="{00000000-0006-0000-0200-000017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 ref="D24" authorId="1" shapeId="0" xr:uid="{00000000-0006-0000-0200-000018000000}">
      <text>
        <r>
          <rPr>
            <b/>
            <sz val="14"/>
            <color indexed="81"/>
            <rFont val="UD デジタル 教科書体 NK-R"/>
            <family val="1"/>
            <charset val="128"/>
          </rPr>
          <t>選手氏名</t>
        </r>
        <r>
          <rPr>
            <sz val="14"/>
            <color indexed="81"/>
            <rFont val="UD デジタル 教科書体 NK-R"/>
            <family val="1"/>
            <charset val="128"/>
          </rPr>
          <t xml:space="preserve">
　　性と名の間を
　　１マス空ける　　</t>
        </r>
      </text>
    </comment>
    <comment ref="E24" authorId="1" shapeId="0" xr:uid="{00000000-0006-0000-0200-000019000000}">
      <text>
        <r>
          <rPr>
            <b/>
            <sz val="14"/>
            <color indexed="81"/>
            <rFont val="UD デジタル 教科書体 NK-R"/>
            <family val="1"/>
            <charset val="128"/>
          </rPr>
          <t xml:space="preserve">フリガナ
</t>
        </r>
        <r>
          <rPr>
            <sz val="14"/>
            <color indexed="81"/>
            <rFont val="UD デジタル 教科書体 NK-R"/>
            <family val="1"/>
            <charset val="128"/>
          </rPr>
          <t>自動で入力されます。誤っている場合は訂正をお願いします</t>
        </r>
        <r>
          <rPr>
            <sz val="14"/>
            <color indexed="81"/>
            <rFont val="MS P ゴシック"/>
            <family val="3"/>
            <charset val="128"/>
          </rPr>
          <t xml:space="preserve">。
</t>
        </r>
      </text>
    </comment>
  </commentList>
</comments>
</file>

<file path=xl/sharedStrings.xml><?xml version="1.0" encoding="utf-8"?>
<sst xmlns="http://schemas.openxmlformats.org/spreadsheetml/2006/main" count="595" uniqueCount="405">
  <si>
    <t>17  総体剣道競技大会参加申込書</t>
    <rPh sb="4" eb="6">
      <t xml:space="preserve">ソウタイ </t>
    </rPh>
    <rPh sb="6" eb="8">
      <t xml:space="preserve">ケンドウ </t>
    </rPh>
    <rPh sb="8" eb="10">
      <t xml:space="preserve">キョウギ </t>
    </rPh>
    <rPh sb="10" eb="12">
      <t xml:space="preserve">タイカイ </t>
    </rPh>
    <rPh sb="12" eb="14">
      <t xml:space="preserve">サンカ </t>
    </rPh>
    <rPh sb="14" eb="17">
      <t xml:space="preserve">モウシコミショ </t>
    </rPh>
    <phoneticPr fontId="1"/>
  </si>
  <si>
    <t>学校名</t>
    <rPh sb="0" eb="3">
      <t xml:space="preserve">ガッコウメイ </t>
    </rPh>
    <phoneticPr fontId="1"/>
  </si>
  <si>
    <t>順位</t>
    <rPh sb="0" eb="2">
      <t xml:space="preserve">ジュンイ </t>
    </rPh>
    <phoneticPr fontId="1"/>
  </si>
  <si>
    <t>学年</t>
    <rPh sb="0" eb="2">
      <t xml:space="preserve">ガクネン </t>
    </rPh>
    <phoneticPr fontId="1"/>
  </si>
  <si>
    <t>出身中学校</t>
    <rPh sb="0" eb="5">
      <t xml:space="preserve">シュッシンチュウガッコウ </t>
    </rPh>
    <phoneticPr fontId="1"/>
  </si>
  <si>
    <t>中学校</t>
    <rPh sb="0" eb="3">
      <t xml:space="preserve">チュウガッコウ </t>
    </rPh>
    <phoneticPr fontId="1"/>
  </si>
  <si>
    <t>月</t>
    <rPh sb="0" eb="1">
      <t xml:space="preserve">ツキ </t>
    </rPh>
    <phoneticPr fontId="1"/>
  </si>
  <si>
    <t>年</t>
    <rPh sb="0" eb="1">
      <t xml:space="preserve">ネン </t>
    </rPh>
    <phoneticPr fontId="1"/>
  </si>
  <si>
    <t>日</t>
    <rPh sb="0" eb="1">
      <t xml:space="preserve">ヒ </t>
    </rPh>
    <phoneticPr fontId="1"/>
  </si>
  <si>
    <t>生年月日</t>
    <rPh sb="0" eb="4">
      <t xml:space="preserve">セイネンガッピ </t>
    </rPh>
    <phoneticPr fontId="1"/>
  </si>
  <si>
    <t>選　手　氏　名</t>
    <rPh sb="0" eb="7">
      <t xml:space="preserve">センシュシメイ </t>
    </rPh>
    <phoneticPr fontId="1"/>
  </si>
  <si>
    <t>上記の者は本校の生徒であり、標記の大会に出場することを認め参加申込いたします。</t>
    <rPh sb="0" eb="2">
      <t xml:space="preserve">ジョウキノ </t>
    </rPh>
    <rPh sb="3" eb="4">
      <t xml:space="preserve">モノハ </t>
    </rPh>
    <rPh sb="5" eb="7">
      <t xml:space="preserve">ホンコウノ </t>
    </rPh>
    <rPh sb="8" eb="10">
      <t xml:space="preserve">セイトデアリ </t>
    </rPh>
    <rPh sb="14" eb="16">
      <t xml:space="preserve">ヒョウキノ </t>
    </rPh>
    <rPh sb="17" eb="19">
      <t xml:space="preserve">タイカイニ </t>
    </rPh>
    <rPh sb="20" eb="22">
      <t xml:space="preserve">シュツジョウスル </t>
    </rPh>
    <rPh sb="27" eb="28">
      <t xml:space="preserve">ミトメ </t>
    </rPh>
    <rPh sb="29" eb="33">
      <t xml:space="preserve">サンカモウシコミ </t>
    </rPh>
    <phoneticPr fontId="1"/>
  </si>
  <si>
    <t>郵便番号</t>
    <rPh sb="0" eb="4">
      <t xml:space="preserve">ユウビンバンゴウ </t>
    </rPh>
    <phoneticPr fontId="1"/>
  </si>
  <si>
    <t>住所</t>
    <rPh sb="0" eb="2">
      <t xml:space="preserve">ジュウショ </t>
    </rPh>
    <phoneticPr fontId="1"/>
  </si>
  <si>
    <t>ＴＥＬ</t>
    <phoneticPr fontId="1"/>
  </si>
  <si>
    <t>学校番号</t>
    <rPh sb="0" eb="2">
      <t xml:space="preserve">ガッコウ </t>
    </rPh>
    <rPh sb="2" eb="4">
      <t xml:space="preserve">バンゴウ </t>
    </rPh>
    <phoneticPr fontId="1"/>
  </si>
  <si>
    <t>延岡学園高等学校</t>
    <rPh sb="0" eb="2">
      <t xml:space="preserve">ノベオカ </t>
    </rPh>
    <rPh sb="2" eb="4">
      <t xml:space="preserve">ガクエン </t>
    </rPh>
    <rPh sb="4" eb="8">
      <t xml:space="preserve">コウトウガッコウ </t>
    </rPh>
    <phoneticPr fontId="1"/>
  </si>
  <si>
    <t>宮崎日本大学高等学校</t>
    <rPh sb="0" eb="6">
      <t xml:space="preserve">ミヤザキニホンダイガク </t>
    </rPh>
    <rPh sb="6" eb="10">
      <t xml:space="preserve">コウトウガッコウ </t>
    </rPh>
    <phoneticPr fontId="1"/>
  </si>
  <si>
    <t>日章学園高等学校</t>
    <rPh sb="0" eb="4">
      <t xml:space="preserve">ニッショウガクエン </t>
    </rPh>
    <rPh sb="4" eb="8">
      <t xml:space="preserve">コウトウガッコウ </t>
    </rPh>
    <phoneticPr fontId="1"/>
  </si>
  <si>
    <t>日向学院高等学校</t>
    <rPh sb="0" eb="1">
      <t xml:space="preserve">ヒュウガガクイン </t>
    </rPh>
    <rPh sb="4" eb="8">
      <t xml:space="preserve">コウトウガッコウ </t>
    </rPh>
    <phoneticPr fontId="1"/>
  </si>
  <si>
    <t>宮崎学園高等学校</t>
    <rPh sb="0" eb="4">
      <t xml:space="preserve">ミヤザキガクエン </t>
    </rPh>
    <rPh sb="4" eb="8">
      <t xml:space="preserve">コウトウガッコウ </t>
    </rPh>
    <phoneticPr fontId="1"/>
  </si>
  <si>
    <t>宮崎第一高等学校</t>
    <rPh sb="0" eb="4">
      <t xml:space="preserve">ミヤザキダイイチ </t>
    </rPh>
    <rPh sb="4" eb="8">
      <t xml:space="preserve">コウトウガッコウ </t>
    </rPh>
    <phoneticPr fontId="1"/>
  </si>
  <si>
    <t>鵬翔高等学校</t>
    <rPh sb="0" eb="2">
      <t xml:space="preserve">ホウショウ </t>
    </rPh>
    <rPh sb="2" eb="6">
      <t xml:space="preserve">コウトウガッコウ </t>
    </rPh>
    <phoneticPr fontId="1"/>
  </si>
  <si>
    <t>日南学園宮崎穎学館高等学校</t>
    <rPh sb="0" eb="1">
      <t xml:space="preserve">ニチナンガクエン </t>
    </rPh>
    <rPh sb="4" eb="6">
      <t xml:space="preserve">ミヤザキ </t>
    </rPh>
    <rPh sb="6" eb="7">
      <t>エイ</t>
    </rPh>
    <rPh sb="7" eb="8">
      <t xml:space="preserve">ガク </t>
    </rPh>
    <rPh sb="8" eb="9">
      <t xml:space="preserve">カン </t>
    </rPh>
    <rPh sb="9" eb="13">
      <t xml:space="preserve">コウトウガッコウ </t>
    </rPh>
    <phoneticPr fontId="1"/>
  </si>
  <si>
    <t>都城高等学校</t>
    <rPh sb="0" eb="2">
      <t xml:space="preserve">ミヤコノジョウ </t>
    </rPh>
    <rPh sb="2" eb="6">
      <t xml:space="preserve">コウトウガッコウ </t>
    </rPh>
    <phoneticPr fontId="1"/>
  </si>
  <si>
    <t>日南学園高等学校</t>
    <rPh sb="0" eb="2">
      <t xml:space="preserve">ニチナン </t>
    </rPh>
    <rPh sb="2" eb="3">
      <t xml:space="preserve">ガクエン </t>
    </rPh>
    <rPh sb="4" eb="8">
      <t xml:space="preserve">コウトウガッコウ </t>
    </rPh>
    <phoneticPr fontId="1"/>
  </si>
  <si>
    <t>聖ドミニコ学園高等学校</t>
    <rPh sb="0" eb="1">
      <t xml:space="preserve">セイ </t>
    </rPh>
    <rPh sb="5" eb="7">
      <t xml:space="preserve">ガクエン </t>
    </rPh>
    <rPh sb="7" eb="11">
      <t xml:space="preserve">コウトウガッコウ </t>
    </rPh>
    <phoneticPr fontId="1"/>
  </si>
  <si>
    <t>小林西高等学校</t>
    <rPh sb="0" eb="2">
      <t xml:space="preserve">コバヤシ </t>
    </rPh>
    <rPh sb="2" eb="3">
      <t xml:space="preserve">ニシ </t>
    </rPh>
    <rPh sb="3" eb="7">
      <t xml:space="preserve">コウトウガッコウ </t>
    </rPh>
    <phoneticPr fontId="1"/>
  </si>
  <si>
    <t>都城工業高等専門学校</t>
    <rPh sb="0" eb="2">
      <t xml:space="preserve">ミヤコノジョウ </t>
    </rPh>
    <rPh sb="2" eb="3">
      <t xml:space="preserve">コウギョウ </t>
    </rPh>
    <rPh sb="4" eb="5">
      <t xml:space="preserve">コウトウ </t>
    </rPh>
    <rPh sb="6" eb="10">
      <t xml:space="preserve">センモンガッコウ </t>
    </rPh>
    <phoneticPr fontId="1"/>
  </si>
  <si>
    <t>880-0056</t>
    <phoneticPr fontId="1"/>
  </si>
  <si>
    <t>宮崎市神宮東１丁目３番10号</t>
    <rPh sb="0" eb="3">
      <t xml:space="preserve">ミヤザキシ </t>
    </rPh>
    <rPh sb="3" eb="6">
      <t xml:space="preserve">ジングウヒガシ </t>
    </rPh>
    <rPh sb="7" eb="9">
      <t xml:space="preserve">チョウメ </t>
    </rPh>
    <rPh sb="10" eb="11">
      <t xml:space="preserve">バン </t>
    </rPh>
    <rPh sb="13" eb="14">
      <t xml:space="preserve">ゴウ </t>
    </rPh>
    <phoneticPr fontId="1"/>
  </si>
  <si>
    <t>0985-22-5191</t>
    <phoneticPr fontId="1"/>
  </si>
  <si>
    <t>0985-27-9803</t>
    <phoneticPr fontId="1"/>
  </si>
  <si>
    <t>ＦＡＸ</t>
    <phoneticPr fontId="1"/>
  </si>
  <si>
    <t>880-8567</t>
    <phoneticPr fontId="1"/>
  </si>
  <si>
    <t>宮崎市天満町９番１号</t>
    <rPh sb="0" eb="1">
      <t xml:space="preserve">ミヤザキシ </t>
    </rPh>
    <rPh sb="3" eb="6">
      <t xml:space="preserve">テンマンチョウ </t>
    </rPh>
    <rPh sb="7" eb="8">
      <t xml:space="preserve">バン </t>
    </rPh>
    <rPh sb="9" eb="10">
      <t xml:space="preserve">ゴウ </t>
    </rPh>
    <phoneticPr fontId="1"/>
  </si>
  <si>
    <t>0985-51-7231</t>
    <phoneticPr fontId="1"/>
  </si>
  <si>
    <t>0985-51-7287</t>
    <phoneticPr fontId="1"/>
  </si>
  <si>
    <t>880-0023</t>
    <phoneticPr fontId="1"/>
  </si>
  <si>
    <t>宮崎市和知川原３丁目24番地</t>
    <rPh sb="0" eb="3">
      <t xml:space="preserve">ミヤザキシ </t>
    </rPh>
    <rPh sb="3" eb="6">
      <t xml:space="preserve">ワチガワラ </t>
    </rPh>
    <rPh sb="6" eb="7">
      <t xml:space="preserve">ハラ </t>
    </rPh>
    <rPh sb="8" eb="10">
      <t xml:space="preserve">チョウメ </t>
    </rPh>
    <rPh sb="12" eb="14">
      <t xml:space="preserve">バンチ </t>
    </rPh>
    <phoneticPr fontId="1"/>
  </si>
  <si>
    <t>0985-22-8218</t>
    <phoneticPr fontId="1"/>
  </si>
  <si>
    <t>0985-22-8210</t>
    <phoneticPr fontId="1"/>
  </si>
  <si>
    <t>880-0916</t>
    <phoneticPr fontId="1"/>
  </si>
  <si>
    <t>宮崎市大字恒久春日田1061番地</t>
    <rPh sb="0" eb="3">
      <t xml:space="preserve">ミヤザキシ </t>
    </rPh>
    <rPh sb="3" eb="5">
      <t xml:space="preserve">オオアザ </t>
    </rPh>
    <rPh sb="5" eb="7">
      <t xml:space="preserve">ツネヒサ </t>
    </rPh>
    <rPh sb="7" eb="9">
      <t xml:space="preserve">カスガ </t>
    </rPh>
    <rPh sb="9" eb="10">
      <t xml:space="preserve">タ </t>
    </rPh>
    <rPh sb="14" eb="16">
      <t xml:space="preserve">バンチ </t>
    </rPh>
    <phoneticPr fontId="1"/>
  </si>
  <si>
    <t>0985-51-2814</t>
    <phoneticPr fontId="1"/>
  </si>
  <si>
    <t>0985-52-6406</t>
    <phoneticPr fontId="1"/>
  </si>
  <si>
    <t>880-0926</t>
    <phoneticPr fontId="1"/>
  </si>
  <si>
    <t>宮崎市月見ヶ丘５丁目２番１号</t>
    <rPh sb="0" eb="3">
      <t xml:space="preserve">ミヤザキシ </t>
    </rPh>
    <rPh sb="3" eb="5">
      <t xml:space="preserve">ツキミガオカ </t>
    </rPh>
    <rPh sb="8" eb="10">
      <t xml:space="preserve">チョウメ </t>
    </rPh>
    <rPh sb="11" eb="12">
      <t xml:space="preserve">バン </t>
    </rPh>
    <rPh sb="13" eb="14">
      <t xml:space="preserve">ゴウ </t>
    </rPh>
    <phoneticPr fontId="1"/>
  </si>
  <si>
    <t>0985-51-2314</t>
    <phoneticPr fontId="1"/>
  </si>
  <si>
    <t>0985-51-0607</t>
    <phoneticPr fontId="1"/>
  </si>
  <si>
    <t>880-0856</t>
    <phoneticPr fontId="1"/>
  </si>
  <si>
    <t>宮崎市日ノ出町１番地</t>
    <rPh sb="0" eb="3">
      <t xml:space="preserve">ミヤザキシ </t>
    </rPh>
    <rPh sb="3" eb="4">
      <t xml:space="preserve">ヒノデマチ </t>
    </rPh>
    <rPh sb="8" eb="10">
      <t xml:space="preserve">バンチ </t>
    </rPh>
    <phoneticPr fontId="1"/>
  </si>
  <si>
    <t>0985-22-4115</t>
    <phoneticPr fontId="1"/>
  </si>
  <si>
    <t>0985-31-8801</t>
    <phoneticPr fontId="1"/>
  </si>
  <si>
    <t>880-0951</t>
    <phoneticPr fontId="1"/>
  </si>
  <si>
    <t>宮崎市大塚町柳ヶ迫3975番地２</t>
    <rPh sb="0" eb="3">
      <t xml:space="preserve">ミヤザキシ </t>
    </rPh>
    <rPh sb="3" eb="4">
      <t xml:space="preserve">オオツカチョウ </t>
    </rPh>
    <rPh sb="5" eb="6">
      <t xml:space="preserve">マチ </t>
    </rPh>
    <rPh sb="6" eb="7">
      <t xml:space="preserve">ヤナギガサコ </t>
    </rPh>
    <rPh sb="13" eb="15">
      <t xml:space="preserve">バンチ </t>
    </rPh>
    <phoneticPr fontId="1"/>
  </si>
  <si>
    <t>0985-48-0783</t>
    <phoneticPr fontId="1"/>
  </si>
  <si>
    <t>880-0124</t>
    <phoneticPr fontId="1"/>
  </si>
  <si>
    <t>宮崎市大字新名爪4567番地</t>
    <rPh sb="0" eb="3">
      <t xml:space="preserve">ミヤザキシ </t>
    </rPh>
    <rPh sb="3" eb="5">
      <t xml:space="preserve">オオアザ </t>
    </rPh>
    <rPh sb="5" eb="8">
      <t xml:space="preserve">ニイナヅメ </t>
    </rPh>
    <rPh sb="12" eb="14">
      <t xml:space="preserve">バンチ </t>
    </rPh>
    <phoneticPr fontId="1"/>
  </si>
  <si>
    <t>0985-39-1288</t>
    <phoneticPr fontId="1"/>
  </si>
  <si>
    <t>0985-39-1328</t>
    <phoneticPr fontId="1"/>
  </si>
  <si>
    <t>880-0211</t>
    <phoneticPr fontId="1"/>
  </si>
  <si>
    <t>宮崎市佐土原町下田島21567番地</t>
    <rPh sb="0" eb="3">
      <t xml:space="preserve">ミヤザキシ </t>
    </rPh>
    <rPh sb="3" eb="6">
      <t xml:space="preserve">サドワラ </t>
    </rPh>
    <rPh sb="6" eb="7">
      <t xml:space="preserve">チョウ </t>
    </rPh>
    <rPh sb="7" eb="10">
      <t xml:space="preserve">シモタジマ </t>
    </rPh>
    <rPh sb="15" eb="17">
      <t xml:space="preserve">バンチ </t>
    </rPh>
    <phoneticPr fontId="1"/>
  </si>
  <si>
    <t>0985-73-5657</t>
    <phoneticPr fontId="1"/>
  </si>
  <si>
    <t>0985-73-5695</t>
    <phoneticPr fontId="1"/>
  </si>
  <si>
    <t>880-1101</t>
    <phoneticPr fontId="1"/>
  </si>
  <si>
    <t>東諸県郡国富町大字本庄5071番地</t>
    <rPh sb="0" eb="4">
      <t xml:space="preserve">ヒガシモロカタグン </t>
    </rPh>
    <rPh sb="4" eb="7">
      <t xml:space="preserve">クニトミチョウ </t>
    </rPh>
    <rPh sb="7" eb="9">
      <t xml:space="preserve">オオアザ </t>
    </rPh>
    <rPh sb="9" eb="11">
      <t xml:space="preserve">ホンジョウ </t>
    </rPh>
    <rPh sb="15" eb="17">
      <t xml:space="preserve">バンチ </t>
    </rPh>
    <phoneticPr fontId="1"/>
  </si>
  <si>
    <t>0985-75-2049</t>
    <phoneticPr fontId="1"/>
  </si>
  <si>
    <t>0985-75-2592</t>
    <phoneticPr fontId="1"/>
  </si>
  <si>
    <t>889-2533</t>
    <phoneticPr fontId="1"/>
  </si>
  <si>
    <t>日南市大字星倉5800番地</t>
    <rPh sb="0" eb="3">
      <t xml:space="preserve">ニチナンシ </t>
    </rPh>
    <rPh sb="3" eb="5">
      <t xml:space="preserve">オオアザ </t>
    </rPh>
    <rPh sb="5" eb="7">
      <t xml:space="preserve">ホシクラ </t>
    </rPh>
    <rPh sb="11" eb="13">
      <t xml:space="preserve">バンチ </t>
    </rPh>
    <phoneticPr fontId="1"/>
  </si>
  <si>
    <t>0987-25-1669</t>
    <phoneticPr fontId="1"/>
  </si>
  <si>
    <t>0987-25-4094</t>
    <phoneticPr fontId="1"/>
  </si>
  <si>
    <t>889-2532</t>
    <phoneticPr fontId="1"/>
  </si>
  <si>
    <t>日南市大字板敷410番地</t>
    <rPh sb="0" eb="1">
      <t xml:space="preserve">ニチナンシ </t>
    </rPh>
    <rPh sb="3" eb="4">
      <t xml:space="preserve">オオアザ </t>
    </rPh>
    <rPh sb="10" eb="12">
      <t xml:space="preserve">バンチ </t>
    </rPh>
    <phoneticPr fontId="1"/>
  </si>
  <si>
    <t>0987-25-1107</t>
    <phoneticPr fontId="1"/>
  </si>
  <si>
    <t>0987-25-1214</t>
    <phoneticPr fontId="1"/>
  </si>
  <si>
    <t>888-0001</t>
    <phoneticPr fontId="1"/>
  </si>
  <si>
    <t>串間市大字西方4015番地</t>
    <rPh sb="0" eb="3">
      <t xml:space="preserve">クシマシ </t>
    </rPh>
    <rPh sb="3" eb="5">
      <t xml:space="preserve">オオアザ </t>
    </rPh>
    <rPh sb="5" eb="7">
      <t xml:space="preserve">ニシカタ </t>
    </rPh>
    <rPh sb="11" eb="13">
      <t xml:space="preserve">バンチ </t>
    </rPh>
    <phoneticPr fontId="1"/>
  </si>
  <si>
    <t>0987-72-0049</t>
    <phoneticPr fontId="1"/>
  </si>
  <si>
    <t>0987-72-3118</t>
    <phoneticPr fontId="1"/>
  </si>
  <si>
    <t>885-0033</t>
    <phoneticPr fontId="1"/>
  </si>
  <si>
    <t>都城市妻ヶ丘町27街区15号</t>
    <rPh sb="0" eb="2">
      <t xml:space="preserve">ミヤコノジョウシ </t>
    </rPh>
    <rPh sb="2" eb="3">
      <t xml:space="preserve">シ </t>
    </rPh>
    <rPh sb="3" eb="4">
      <t xml:space="preserve">ツマ </t>
    </rPh>
    <rPh sb="5" eb="6">
      <t xml:space="preserve">オカ </t>
    </rPh>
    <rPh sb="6" eb="7">
      <t xml:space="preserve">チョウ </t>
    </rPh>
    <rPh sb="9" eb="10">
      <t xml:space="preserve">マチ </t>
    </rPh>
    <rPh sb="10" eb="11">
      <t xml:space="preserve">ク </t>
    </rPh>
    <rPh sb="13" eb="14">
      <t xml:space="preserve">ゴウ </t>
    </rPh>
    <phoneticPr fontId="1"/>
  </si>
  <si>
    <t>0986-23-0223</t>
    <phoneticPr fontId="1"/>
  </si>
  <si>
    <t>0986-24-5884</t>
    <phoneticPr fontId="1"/>
  </si>
  <si>
    <t>885-0019</t>
    <phoneticPr fontId="1"/>
  </si>
  <si>
    <t>都城市祝吉１丁目５番地１</t>
    <rPh sb="0" eb="1">
      <t xml:space="preserve">ミヤコノジョウシ </t>
    </rPh>
    <rPh sb="3" eb="5">
      <t xml:space="preserve">イワヨシ </t>
    </rPh>
    <rPh sb="6" eb="8">
      <t xml:space="preserve">チョウメ </t>
    </rPh>
    <rPh sb="9" eb="11">
      <t xml:space="preserve">バンチ </t>
    </rPh>
    <phoneticPr fontId="1"/>
  </si>
  <si>
    <t>0986-22-4280</t>
    <phoneticPr fontId="1"/>
  </si>
  <si>
    <t>0986-22-3324</t>
    <phoneticPr fontId="1"/>
  </si>
  <si>
    <t>885-0053</t>
    <phoneticPr fontId="1"/>
  </si>
  <si>
    <t>都城市上東町31街区25号</t>
    <rPh sb="0" eb="3">
      <t xml:space="preserve">ミヤコノジョウシ </t>
    </rPh>
    <rPh sb="3" eb="4">
      <t xml:space="preserve">ウエ </t>
    </rPh>
    <rPh sb="4" eb="5">
      <t xml:space="preserve">ヒガシ </t>
    </rPh>
    <rPh sb="5" eb="6">
      <t xml:space="preserve">マチ </t>
    </rPh>
    <rPh sb="8" eb="9">
      <t xml:space="preserve">マチ </t>
    </rPh>
    <rPh sb="12" eb="13">
      <t xml:space="preserve">ゴウ </t>
    </rPh>
    <phoneticPr fontId="1"/>
  </si>
  <si>
    <t>0986-22-1758</t>
    <phoneticPr fontId="1"/>
  </si>
  <si>
    <t>0986-22-1759</t>
    <phoneticPr fontId="1"/>
  </si>
  <si>
    <t>885-0084</t>
    <phoneticPr fontId="1"/>
  </si>
  <si>
    <t>都城市五十町2400番地</t>
    <rPh sb="0" eb="3">
      <t xml:space="preserve">ミヤコノジョウシ </t>
    </rPh>
    <rPh sb="3" eb="5">
      <t>50</t>
    </rPh>
    <rPh sb="5" eb="6">
      <t xml:space="preserve">マチ </t>
    </rPh>
    <rPh sb="10" eb="12">
      <t xml:space="preserve">バンチ </t>
    </rPh>
    <phoneticPr fontId="1"/>
  </si>
  <si>
    <t>0986-22-4349</t>
    <phoneticPr fontId="1"/>
  </si>
  <si>
    <t>0986-22-5877</t>
    <phoneticPr fontId="1"/>
  </si>
  <si>
    <t>885-0094</t>
    <phoneticPr fontId="1"/>
  </si>
  <si>
    <t>都城市都原町3405番地</t>
    <rPh sb="0" eb="3">
      <t xml:space="preserve">ミヤコノジョウシ </t>
    </rPh>
    <rPh sb="3" eb="5">
      <t xml:space="preserve">ミヤコバル </t>
    </rPh>
    <rPh sb="5" eb="6">
      <t xml:space="preserve">チョウ </t>
    </rPh>
    <rPh sb="10" eb="12">
      <t xml:space="preserve">バンチ </t>
    </rPh>
    <phoneticPr fontId="1"/>
  </si>
  <si>
    <t>0986-23-1904</t>
    <phoneticPr fontId="1"/>
  </si>
  <si>
    <t>0986-23-2853</t>
    <phoneticPr fontId="1"/>
  </si>
  <si>
    <t>885-1298</t>
    <phoneticPr fontId="1"/>
  </si>
  <si>
    <t>都城市高城町穂満坊156番地</t>
    <rPh sb="0" eb="3">
      <t xml:space="preserve">ミヤコノジョウシ </t>
    </rPh>
    <rPh sb="3" eb="6">
      <t xml:space="preserve">タカジョウチョウ </t>
    </rPh>
    <rPh sb="6" eb="9">
      <t xml:space="preserve">ホマンボウ </t>
    </rPh>
    <rPh sb="12" eb="14">
      <t xml:space="preserve">バンチ </t>
    </rPh>
    <phoneticPr fontId="1"/>
  </si>
  <si>
    <t>0986-58-2330</t>
    <phoneticPr fontId="1"/>
  </si>
  <si>
    <t>0986-58-2331</t>
    <phoneticPr fontId="1"/>
  </si>
  <si>
    <t>886-8505</t>
    <phoneticPr fontId="1"/>
  </si>
  <si>
    <t>小林市真方124番地</t>
    <rPh sb="0" eb="3">
      <t xml:space="preserve">コバヤシシ </t>
    </rPh>
    <rPh sb="3" eb="5">
      <t xml:space="preserve">マガタ </t>
    </rPh>
    <rPh sb="8" eb="10">
      <t xml:space="preserve">バンチ </t>
    </rPh>
    <phoneticPr fontId="1"/>
  </si>
  <si>
    <t>0984-23-4164</t>
    <phoneticPr fontId="1"/>
  </si>
  <si>
    <t>0984-23-1473</t>
    <phoneticPr fontId="1"/>
  </si>
  <si>
    <t>886-8506</t>
    <phoneticPr fontId="1"/>
  </si>
  <si>
    <t>小林市水流迫664-2</t>
    <rPh sb="0" eb="1">
      <t xml:space="preserve">コバヤシシ </t>
    </rPh>
    <rPh sb="3" eb="4">
      <t xml:space="preserve">ミズ </t>
    </rPh>
    <rPh sb="4" eb="5">
      <t xml:space="preserve">ナガレ </t>
    </rPh>
    <rPh sb="5" eb="6">
      <t xml:space="preserve">サコ </t>
    </rPh>
    <phoneticPr fontId="1"/>
  </si>
  <si>
    <t>0984-23-2252</t>
    <phoneticPr fontId="1"/>
  </si>
  <si>
    <t>0984-23-2257</t>
    <phoneticPr fontId="1"/>
  </si>
  <si>
    <t>889-4301</t>
    <phoneticPr fontId="1"/>
  </si>
  <si>
    <t>えびの市大字原田3068番地</t>
    <rPh sb="3" eb="4">
      <t xml:space="preserve">ショウギョウ </t>
    </rPh>
    <rPh sb="4" eb="6">
      <t xml:space="preserve">オオアザ </t>
    </rPh>
    <rPh sb="6" eb="8">
      <t xml:space="preserve">ハラダ </t>
    </rPh>
    <rPh sb="12" eb="14">
      <t xml:space="preserve">バンチ </t>
    </rPh>
    <phoneticPr fontId="1"/>
  </si>
  <si>
    <t>0984-33-0300</t>
    <phoneticPr fontId="1"/>
  </si>
  <si>
    <t>0984-33-5204</t>
    <phoneticPr fontId="1"/>
  </si>
  <si>
    <t>881-0003</t>
    <phoneticPr fontId="1"/>
  </si>
  <si>
    <t>西都市大字右松2330番地</t>
    <rPh sb="0" eb="3">
      <t xml:space="preserve">サイトシ </t>
    </rPh>
    <rPh sb="3" eb="5">
      <t xml:space="preserve">オオアザ </t>
    </rPh>
    <rPh sb="5" eb="7">
      <t xml:space="preserve">ミギマツ </t>
    </rPh>
    <rPh sb="11" eb="13">
      <t xml:space="preserve">バンチ </t>
    </rPh>
    <phoneticPr fontId="1"/>
  </si>
  <si>
    <t>0983-43-0005</t>
    <phoneticPr fontId="1"/>
  </si>
  <si>
    <t>0983-43-0004</t>
    <phoneticPr fontId="1"/>
  </si>
  <si>
    <t>884-0002</t>
    <phoneticPr fontId="1"/>
  </si>
  <si>
    <t>児湯郡高鍋町大字北高鍋4262番地</t>
    <rPh sb="0" eb="3">
      <t xml:space="preserve">コユグン </t>
    </rPh>
    <rPh sb="3" eb="5">
      <t xml:space="preserve">タカナベチョウ </t>
    </rPh>
    <rPh sb="5" eb="6">
      <t xml:space="preserve">チョウ </t>
    </rPh>
    <rPh sb="6" eb="8">
      <t xml:space="preserve">オオアザ </t>
    </rPh>
    <rPh sb="8" eb="9">
      <t xml:space="preserve">キタ </t>
    </rPh>
    <rPh sb="9" eb="11">
      <t xml:space="preserve">タカナベ </t>
    </rPh>
    <rPh sb="15" eb="17">
      <t xml:space="preserve">バンチ </t>
    </rPh>
    <phoneticPr fontId="1"/>
  </si>
  <si>
    <t>0983-23-0005</t>
    <phoneticPr fontId="1"/>
  </si>
  <si>
    <t>0983-23-5096</t>
    <phoneticPr fontId="1"/>
  </si>
  <si>
    <t>884-0006</t>
    <phoneticPr fontId="1"/>
  </si>
  <si>
    <t>児湯郡高鍋町大字上江1339番地２</t>
    <rPh sb="0" eb="1">
      <t xml:space="preserve">コユグン </t>
    </rPh>
    <rPh sb="3" eb="4">
      <t xml:space="preserve">タカナベチョウ </t>
    </rPh>
    <rPh sb="6" eb="7">
      <t xml:space="preserve">オオアザ </t>
    </rPh>
    <rPh sb="8" eb="9">
      <t xml:space="preserve">ウエ </t>
    </rPh>
    <rPh sb="9" eb="10">
      <t xml:space="preserve">エ </t>
    </rPh>
    <phoneticPr fontId="1"/>
  </si>
  <si>
    <t>0983-23-0002</t>
    <phoneticPr fontId="1"/>
  </si>
  <si>
    <t>0983-23-5542</t>
    <phoneticPr fontId="1"/>
  </si>
  <si>
    <t>882-0837</t>
    <phoneticPr fontId="1"/>
  </si>
  <si>
    <t>延岡市古城町３丁目233番地</t>
    <rPh sb="0" eb="3">
      <t xml:space="preserve">ノベオカシ </t>
    </rPh>
    <rPh sb="3" eb="6">
      <t xml:space="preserve">フルシロマチ </t>
    </rPh>
    <rPh sb="7" eb="9">
      <t xml:space="preserve">チョウメ </t>
    </rPh>
    <rPh sb="12" eb="14">
      <t xml:space="preserve">バンチ </t>
    </rPh>
    <phoneticPr fontId="1"/>
  </si>
  <si>
    <t>0982-32-5331</t>
    <phoneticPr fontId="1"/>
  </si>
  <si>
    <t>0982-33-7600</t>
    <phoneticPr fontId="1"/>
  </si>
  <si>
    <t>882-0863</t>
    <phoneticPr fontId="1"/>
  </si>
  <si>
    <t>延岡市緑ヶ丘１丁目８番１号</t>
    <rPh sb="0" eb="1">
      <t xml:space="preserve">ノベオカシ </t>
    </rPh>
    <rPh sb="3" eb="4">
      <t xml:space="preserve">ミドリガオカ </t>
    </rPh>
    <rPh sb="7" eb="9">
      <t xml:space="preserve">チョウメ </t>
    </rPh>
    <rPh sb="10" eb="11">
      <t xml:space="preserve">バン </t>
    </rPh>
    <rPh sb="12" eb="13">
      <t xml:space="preserve">ゴウ </t>
    </rPh>
    <phoneticPr fontId="1"/>
  </si>
  <si>
    <t>0982-33-3323</t>
    <phoneticPr fontId="1"/>
  </si>
  <si>
    <t>0982-33-3324</t>
    <phoneticPr fontId="1"/>
  </si>
  <si>
    <t>882-0007</t>
    <phoneticPr fontId="1"/>
  </si>
  <si>
    <t>延岡市桜ケ丘３丁目7122番地</t>
    <rPh sb="0" eb="3">
      <t xml:space="preserve">ノベオカシ </t>
    </rPh>
    <rPh sb="3" eb="4">
      <t xml:space="preserve">サクラガオカ </t>
    </rPh>
    <rPh sb="7" eb="9">
      <t xml:space="preserve">チョウメ </t>
    </rPh>
    <rPh sb="13" eb="15">
      <t xml:space="preserve">バンチ </t>
    </rPh>
    <phoneticPr fontId="1"/>
  </si>
  <si>
    <t>0982-32-6348</t>
    <phoneticPr fontId="1"/>
  </si>
  <si>
    <t>0982-32-6349</t>
    <phoneticPr fontId="1"/>
  </si>
  <si>
    <t>882-0023</t>
    <phoneticPr fontId="1"/>
  </si>
  <si>
    <t>延岡市牧町4722番地</t>
    <rPh sb="0" eb="3">
      <t xml:space="preserve">ノベオカシ </t>
    </rPh>
    <rPh sb="4" eb="5">
      <t xml:space="preserve">マチ </t>
    </rPh>
    <rPh sb="9" eb="11">
      <t xml:space="preserve">バンチ </t>
    </rPh>
    <phoneticPr fontId="1"/>
  </si>
  <si>
    <t>0982-31-2491</t>
    <phoneticPr fontId="1"/>
  </si>
  <si>
    <t>0982-35-6026</t>
    <phoneticPr fontId="1"/>
  </si>
  <si>
    <t>883-0052</t>
    <phoneticPr fontId="1"/>
  </si>
  <si>
    <t>日向市鶴町３丁目１番43号</t>
    <rPh sb="0" eb="3">
      <t xml:space="preserve">ヒュウガシ </t>
    </rPh>
    <rPh sb="3" eb="5">
      <t xml:space="preserve">ツルマチ </t>
    </rPh>
    <rPh sb="6" eb="8">
      <t xml:space="preserve">チョウメ </t>
    </rPh>
    <rPh sb="9" eb="10">
      <t xml:space="preserve">バン </t>
    </rPh>
    <rPh sb="12" eb="13">
      <t xml:space="preserve">ゴウ </t>
    </rPh>
    <phoneticPr fontId="1"/>
  </si>
  <si>
    <t>0982-52-2158</t>
    <phoneticPr fontId="1"/>
  </si>
  <si>
    <t>0982-54-9510</t>
    <phoneticPr fontId="1"/>
  </si>
  <si>
    <t>883-0022</t>
    <phoneticPr fontId="1"/>
  </si>
  <si>
    <t>日向市大字平岩8750番地</t>
    <rPh sb="0" eb="2">
      <t xml:space="preserve">ヒュウガシ </t>
    </rPh>
    <rPh sb="3" eb="5">
      <t xml:space="preserve">オオアザ </t>
    </rPh>
    <rPh sb="5" eb="7">
      <t xml:space="preserve">ヒライワ </t>
    </rPh>
    <rPh sb="11" eb="13">
      <t xml:space="preserve">バンチ </t>
    </rPh>
    <phoneticPr fontId="1"/>
  </si>
  <si>
    <t>0982-57-1411</t>
    <phoneticPr fontId="1"/>
  </si>
  <si>
    <t>0982-57-2146</t>
    <phoneticPr fontId="1"/>
  </si>
  <si>
    <t>883-0021</t>
    <phoneticPr fontId="1"/>
  </si>
  <si>
    <t>日向市大字財光寺6265番地</t>
    <rPh sb="0" eb="3">
      <t xml:space="preserve">ヒュウガシ </t>
    </rPh>
    <rPh sb="3" eb="4">
      <t xml:space="preserve">オオアザ </t>
    </rPh>
    <rPh sb="5" eb="8">
      <t xml:space="preserve">ザイコウジ </t>
    </rPh>
    <rPh sb="12" eb="14">
      <t xml:space="preserve">バンチ </t>
    </rPh>
    <phoneticPr fontId="1"/>
  </si>
  <si>
    <t>0982-54-3400</t>
    <phoneticPr fontId="1"/>
  </si>
  <si>
    <t>0982-54-3759</t>
    <phoneticPr fontId="1"/>
  </si>
  <si>
    <t>889-0611</t>
    <phoneticPr fontId="1"/>
  </si>
  <si>
    <t>東臼杵郡門川町大字門川尾末2680番地</t>
    <rPh sb="0" eb="1">
      <t xml:space="preserve">ヒガシウスキグン </t>
    </rPh>
    <rPh sb="4" eb="6">
      <t xml:space="preserve">カドガワチョウ </t>
    </rPh>
    <rPh sb="6" eb="7">
      <t xml:space="preserve">チョウ </t>
    </rPh>
    <rPh sb="7" eb="9">
      <t xml:space="preserve">オオアザ </t>
    </rPh>
    <rPh sb="9" eb="11">
      <t xml:space="preserve">カドガワ </t>
    </rPh>
    <rPh sb="11" eb="13">
      <t xml:space="preserve">オスエ </t>
    </rPh>
    <rPh sb="17" eb="19">
      <t xml:space="preserve">バンチ </t>
    </rPh>
    <phoneticPr fontId="1"/>
  </si>
  <si>
    <t>0982-63-1336</t>
    <phoneticPr fontId="1"/>
  </si>
  <si>
    <t>0982-63-5194</t>
    <phoneticPr fontId="1"/>
  </si>
  <si>
    <t>882-1101</t>
    <phoneticPr fontId="1"/>
  </si>
  <si>
    <t>西臼杵郡高千穂町大字三田井1234番地</t>
    <rPh sb="0" eb="1">
      <t xml:space="preserve">ニシウスキグン </t>
    </rPh>
    <rPh sb="4" eb="8">
      <t xml:space="preserve">タカチホチョウ </t>
    </rPh>
    <rPh sb="8" eb="10">
      <t xml:space="preserve">オオアザ </t>
    </rPh>
    <rPh sb="10" eb="13">
      <t xml:space="preserve">ミタイ </t>
    </rPh>
    <rPh sb="17" eb="19">
      <t xml:space="preserve">バンチ </t>
    </rPh>
    <phoneticPr fontId="1"/>
  </si>
  <si>
    <t>0982-72-3111</t>
    <phoneticPr fontId="1"/>
  </si>
  <si>
    <t>0982-72-3703</t>
    <phoneticPr fontId="1"/>
  </si>
  <si>
    <t>882-1203</t>
    <phoneticPr fontId="1"/>
  </si>
  <si>
    <t>西臼杵郡五ヶ瀬町大字三ヶ所9468番地30</t>
    <rPh sb="0" eb="2">
      <t xml:space="preserve">ニシウスキグテン </t>
    </rPh>
    <rPh sb="3" eb="4">
      <t xml:space="preserve">グン </t>
    </rPh>
    <rPh sb="4" eb="5">
      <t xml:space="preserve">ゴカセチョウ </t>
    </rPh>
    <rPh sb="8" eb="10">
      <t xml:space="preserve">オオアザ </t>
    </rPh>
    <rPh sb="10" eb="11">
      <t xml:space="preserve">サンカショ </t>
    </rPh>
    <rPh sb="17" eb="19">
      <t xml:space="preserve">バンチ </t>
    </rPh>
    <phoneticPr fontId="1"/>
  </si>
  <si>
    <t>0982-82-1255</t>
    <phoneticPr fontId="1"/>
  </si>
  <si>
    <t>0982-82-1266</t>
    <phoneticPr fontId="1"/>
  </si>
  <si>
    <t>885-8567</t>
    <phoneticPr fontId="1"/>
  </si>
  <si>
    <t>都城市吉尾町473番地の１</t>
    <rPh sb="0" eb="3">
      <t xml:space="preserve">ミヤコノジョウシ </t>
    </rPh>
    <rPh sb="3" eb="6">
      <t xml:space="preserve">ヨシオチョウ </t>
    </rPh>
    <rPh sb="9" eb="11">
      <t xml:space="preserve">バンチ </t>
    </rPh>
    <phoneticPr fontId="1"/>
  </si>
  <si>
    <t>0986-47-1107</t>
    <phoneticPr fontId="1"/>
  </si>
  <si>
    <t>0986-38-1508</t>
    <phoneticPr fontId="1"/>
  </si>
  <si>
    <t>880-0878</t>
    <phoneticPr fontId="1"/>
  </si>
  <si>
    <t>宮崎市大和町110番地</t>
    <rPh sb="0" eb="3">
      <t xml:space="preserve">ミヤザキシ </t>
    </rPh>
    <rPh sb="3" eb="6">
      <t xml:space="preserve">ヤマトチョウ </t>
    </rPh>
    <rPh sb="9" eb="11">
      <t xml:space="preserve">バンチ </t>
    </rPh>
    <phoneticPr fontId="1"/>
  </si>
  <si>
    <t>0985-22-8296</t>
    <phoneticPr fontId="1"/>
  </si>
  <si>
    <t>0985-27-1805</t>
    <phoneticPr fontId="1"/>
  </si>
  <si>
    <t>880-8503</t>
    <phoneticPr fontId="1"/>
  </si>
  <si>
    <t>宮崎市昭和町３番地</t>
    <rPh sb="0" eb="3">
      <t xml:space="preserve">ミヤザキシ </t>
    </rPh>
    <rPh sb="3" eb="6">
      <t xml:space="preserve">ショウワマチ </t>
    </rPh>
    <rPh sb="7" eb="9">
      <t xml:space="preserve">バンチ </t>
    </rPh>
    <phoneticPr fontId="1"/>
  </si>
  <si>
    <t>0955-23-5318</t>
    <phoneticPr fontId="1"/>
  </si>
  <si>
    <t>0985-27-7202</t>
    <phoneticPr fontId="1"/>
  </si>
  <si>
    <t>880-0121</t>
    <phoneticPr fontId="1"/>
  </si>
  <si>
    <t>宮崎市大字島之内6822-2</t>
    <rPh sb="0" eb="3">
      <t xml:space="preserve">ミヤザキシ </t>
    </rPh>
    <rPh sb="3" eb="5">
      <t xml:space="preserve">オオアザ </t>
    </rPh>
    <rPh sb="5" eb="6">
      <t xml:space="preserve">シマ </t>
    </rPh>
    <rPh sb="6" eb="7">
      <t xml:space="preserve">ノ </t>
    </rPh>
    <rPh sb="7" eb="8">
      <t xml:space="preserve">ウチ </t>
    </rPh>
    <phoneticPr fontId="1"/>
  </si>
  <si>
    <t>0985-39-1121</t>
    <phoneticPr fontId="1"/>
  </si>
  <si>
    <t>0985-89-2233</t>
    <phoneticPr fontId="1"/>
  </si>
  <si>
    <t>延岡市緑ヶ丘３丁目７番21号</t>
    <rPh sb="0" eb="3">
      <t xml:space="preserve">ノベオカシ </t>
    </rPh>
    <rPh sb="3" eb="4">
      <t xml:space="preserve">ミドリガオカ </t>
    </rPh>
    <rPh sb="7" eb="9">
      <t xml:space="preserve">チョウメ </t>
    </rPh>
    <rPh sb="10" eb="11">
      <t xml:space="preserve">バン </t>
    </rPh>
    <rPh sb="13" eb="14">
      <t xml:space="preserve">ゴウ </t>
    </rPh>
    <phoneticPr fontId="1"/>
  </si>
  <si>
    <t>0982-33-3472</t>
    <phoneticPr fontId="1"/>
  </si>
  <si>
    <t>0982-32-2152</t>
    <phoneticPr fontId="1"/>
  </si>
  <si>
    <t>880-0924</t>
    <phoneticPr fontId="1"/>
  </si>
  <si>
    <t>宮崎市大字郡司分甲767番地</t>
    <rPh sb="0" eb="3">
      <t xml:space="preserve">ミヤザキシ </t>
    </rPh>
    <rPh sb="3" eb="5">
      <t xml:space="preserve">オオアザ </t>
    </rPh>
    <rPh sb="5" eb="6">
      <t xml:space="preserve">グン </t>
    </rPh>
    <rPh sb="6" eb="7">
      <t xml:space="preserve">ツカサ </t>
    </rPh>
    <rPh sb="7" eb="8">
      <t xml:space="preserve">ブン </t>
    </rPh>
    <rPh sb="8" eb="9">
      <t xml:space="preserve">コウ </t>
    </rPh>
    <rPh sb="12" eb="14">
      <t xml:space="preserve">バンチ </t>
    </rPh>
    <phoneticPr fontId="1"/>
  </si>
  <si>
    <t>0985-56-2626</t>
    <phoneticPr fontId="1"/>
  </si>
  <si>
    <t>0985-56-0088</t>
    <phoneticPr fontId="1"/>
  </si>
  <si>
    <t>宮崎市大字恒久4336番地</t>
    <rPh sb="0" eb="3">
      <t xml:space="preserve">ミヤザキシ </t>
    </rPh>
    <rPh sb="3" eb="5">
      <t xml:space="preserve">オオアザ </t>
    </rPh>
    <rPh sb="5" eb="6">
      <t xml:space="preserve">ツネヒサ </t>
    </rPh>
    <rPh sb="11" eb="13">
      <t xml:space="preserve">バンチ </t>
    </rPh>
    <phoneticPr fontId="1"/>
  </si>
  <si>
    <t>0985-52-2020</t>
    <phoneticPr fontId="1"/>
  </si>
  <si>
    <t>0985-52-7887</t>
    <phoneticPr fontId="1"/>
  </si>
  <si>
    <t>880-0125</t>
    <phoneticPr fontId="1"/>
  </si>
  <si>
    <t>宮崎市広原836番地</t>
    <rPh sb="0" eb="3">
      <t xml:space="preserve">ミヤザキシ </t>
    </rPh>
    <rPh sb="3" eb="5">
      <t xml:space="preserve">ヒロハラ </t>
    </rPh>
    <rPh sb="8" eb="10">
      <t xml:space="preserve">バンチ </t>
    </rPh>
    <phoneticPr fontId="1"/>
  </si>
  <si>
    <t>0985-39-1321</t>
    <phoneticPr fontId="1"/>
  </si>
  <si>
    <t>0985-39-1324</t>
    <phoneticPr fontId="1"/>
  </si>
  <si>
    <t>882-0001</t>
    <phoneticPr fontId="1"/>
  </si>
  <si>
    <t>延岡市大峡町7820番地</t>
    <rPh sb="0" eb="3">
      <t xml:space="preserve">ノベオカシ </t>
    </rPh>
    <rPh sb="3" eb="4">
      <t xml:space="preserve">ダイ </t>
    </rPh>
    <rPh sb="4" eb="5">
      <t xml:space="preserve">キョウ </t>
    </rPh>
    <rPh sb="5" eb="6">
      <t xml:space="preserve">マチ </t>
    </rPh>
    <rPh sb="10" eb="12">
      <t xml:space="preserve">バンチ </t>
    </rPh>
    <phoneticPr fontId="1"/>
  </si>
  <si>
    <t>0982-33-3227</t>
    <phoneticPr fontId="1"/>
  </si>
  <si>
    <t>0982-35-1025</t>
    <phoneticPr fontId="1"/>
  </si>
  <si>
    <t>885-8502</t>
    <phoneticPr fontId="1"/>
  </si>
  <si>
    <t>都城市蓑原町7916番地</t>
    <rPh sb="0" eb="3">
      <t xml:space="preserve">ミヤコノジョウシ </t>
    </rPh>
    <rPh sb="3" eb="6">
      <t xml:space="preserve">ミノバルチョウ </t>
    </rPh>
    <rPh sb="10" eb="12">
      <t xml:space="preserve">バンチ </t>
    </rPh>
    <phoneticPr fontId="1"/>
  </si>
  <si>
    <t>0986-23-2477</t>
    <phoneticPr fontId="1"/>
  </si>
  <si>
    <t>0986-26-5220</t>
    <phoneticPr fontId="1"/>
  </si>
  <si>
    <t>889-1996</t>
    <phoneticPr fontId="1"/>
  </si>
  <si>
    <t>北諸県郡三股町大字樺山1996番地</t>
    <rPh sb="0" eb="4">
      <t xml:space="preserve">キタモロカタグン </t>
    </rPh>
    <rPh sb="4" eb="7">
      <t xml:space="preserve">ミマタチョウ </t>
    </rPh>
    <rPh sb="7" eb="9">
      <t xml:space="preserve">オオアザ </t>
    </rPh>
    <rPh sb="9" eb="11">
      <t xml:space="preserve">カバヤマ </t>
    </rPh>
    <rPh sb="15" eb="17">
      <t xml:space="preserve">バンチ </t>
    </rPh>
    <phoneticPr fontId="1"/>
  </si>
  <si>
    <t>0986-52-1010</t>
    <phoneticPr fontId="1"/>
  </si>
  <si>
    <t>0986-52-1011</t>
    <phoneticPr fontId="1"/>
  </si>
  <si>
    <t>885-0061</t>
    <phoneticPr fontId="1"/>
  </si>
  <si>
    <t>都城市下長飯町881番地</t>
    <rPh sb="0" eb="3">
      <t xml:space="preserve">ミヤコノジョウシ９ </t>
    </rPh>
    <rPh sb="3" eb="4">
      <t xml:space="preserve">シタ </t>
    </rPh>
    <rPh sb="5" eb="6">
      <t xml:space="preserve">メシ </t>
    </rPh>
    <rPh sb="6" eb="7">
      <t xml:space="preserve">マチ </t>
    </rPh>
    <rPh sb="10" eb="12">
      <t xml:space="preserve">バンチ </t>
    </rPh>
    <phoneticPr fontId="1"/>
  </si>
  <si>
    <t>0986-39-1303</t>
    <phoneticPr fontId="1"/>
  </si>
  <si>
    <t>0986-39-4117</t>
    <phoneticPr fontId="1"/>
  </si>
  <si>
    <t>886-8588</t>
    <phoneticPr fontId="1"/>
  </si>
  <si>
    <t>小林市細野588番地48</t>
    <rPh sb="0" eb="3">
      <t xml:space="preserve">コバヤシシ </t>
    </rPh>
    <rPh sb="3" eb="5">
      <t xml:space="preserve">ホソノ </t>
    </rPh>
    <rPh sb="8" eb="10">
      <t xml:space="preserve">バンチ </t>
    </rPh>
    <phoneticPr fontId="1"/>
  </si>
  <si>
    <t>0984-22-5155</t>
    <phoneticPr fontId="1"/>
  </si>
  <si>
    <t>0984-22-6112</t>
    <phoneticPr fontId="1"/>
  </si>
  <si>
    <t>887-0041</t>
    <phoneticPr fontId="1"/>
  </si>
  <si>
    <t>日南市吾田東３丁目５番１号</t>
    <rPh sb="0" eb="3">
      <t xml:space="preserve">ニチナンシ </t>
    </rPh>
    <rPh sb="4" eb="5">
      <t xml:space="preserve">タ </t>
    </rPh>
    <rPh sb="5" eb="6">
      <t xml:space="preserve">ヒガシ </t>
    </rPh>
    <rPh sb="7" eb="9">
      <t xml:space="preserve">チョウメ </t>
    </rPh>
    <rPh sb="10" eb="11">
      <t xml:space="preserve">バン </t>
    </rPh>
    <rPh sb="12" eb="13">
      <t xml:space="preserve">ゴウ </t>
    </rPh>
    <phoneticPr fontId="1"/>
  </si>
  <si>
    <t>0987-23-1311</t>
    <phoneticPr fontId="1"/>
  </si>
  <si>
    <t>0987-23-1313</t>
    <phoneticPr fontId="1"/>
  </si>
  <si>
    <t>889-1702</t>
    <phoneticPr fontId="1"/>
  </si>
  <si>
    <t>宮崎市田野町乙10905番地</t>
    <rPh sb="0" eb="3">
      <t xml:space="preserve">ミヤザキシ </t>
    </rPh>
    <rPh sb="3" eb="6">
      <t xml:space="preserve">タノチョウ </t>
    </rPh>
    <rPh sb="6" eb="7">
      <t xml:space="preserve">オツ </t>
    </rPh>
    <rPh sb="12" eb="14">
      <t xml:space="preserve">バンチ </t>
    </rPh>
    <phoneticPr fontId="1"/>
  </si>
  <si>
    <t>0985-86-1021</t>
    <phoneticPr fontId="1"/>
  </si>
  <si>
    <t>0985-86-1020</t>
    <phoneticPr fontId="1"/>
  </si>
  <si>
    <t>ＴＥＬ</t>
  </si>
  <si>
    <t>ＦＡＸ</t>
  </si>
  <si>
    <t>監　督</t>
    <rPh sb="0" eb="3">
      <t xml:space="preserve">カントク </t>
    </rPh>
    <phoneticPr fontId="1"/>
  </si>
  <si>
    <t>学校番号</t>
    <rPh sb="0" eb="4">
      <t xml:space="preserve">ガッコウバンゴウ </t>
    </rPh>
    <phoneticPr fontId="1"/>
  </si>
  <si>
    <t>〒</t>
    <phoneticPr fontId="1"/>
  </si>
  <si>
    <t>種別</t>
    <rPh sb="0" eb="2">
      <t xml:space="preserve">シュベツ </t>
    </rPh>
    <phoneticPr fontId="1"/>
  </si>
  <si>
    <t>学校職員</t>
    <rPh sb="0" eb="4">
      <t xml:space="preserve">ガッコウショクイン </t>
    </rPh>
    <phoneticPr fontId="1"/>
  </si>
  <si>
    <t>外部指導者</t>
    <rPh sb="0" eb="5">
      <t xml:space="preserve">ガイブシドウシャ </t>
    </rPh>
    <phoneticPr fontId="1"/>
  </si>
  <si>
    <t>氏 名</t>
    <rPh sb="0" eb="3">
      <t xml:space="preserve">シメイ </t>
    </rPh>
    <phoneticPr fontId="1"/>
  </si>
  <si>
    <t>種 別</t>
    <rPh sb="0" eb="1">
      <t xml:space="preserve">シュベツ </t>
    </rPh>
    <phoneticPr fontId="1"/>
  </si>
  <si>
    <t>携 帯</t>
    <rPh sb="0" eb="3">
      <t xml:space="preserve">ケイタイ </t>
    </rPh>
    <phoneticPr fontId="1"/>
  </si>
  <si>
    <t>学 校 名</t>
    <rPh sb="0" eb="5">
      <t xml:space="preserve">ガッコウメイ </t>
    </rPh>
    <phoneticPr fontId="1"/>
  </si>
  <si>
    <t>学 校
所 在 地</t>
    <rPh sb="0" eb="1">
      <t xml:space="preserve">ガッコウショザイチ </t>
    </rPh>
    <phoneticPr fontId="1"/>
  </si>
  <si>
    <t>フリガナ</t>
    <phoneticPr fontId="1"/>
  </si>
  <si>
    <t>高体連個人情報に関する取り扱いについては、本大会要項の記載事項を承諾の上で、参加申し込みすることを同意します。</t>
    <rPh sb="0" eb="3">
      <t xml:space="preserve">コウタイレン </t>
    </rPh>
    <rPh sb="3" eb="7">
      <t xml:space="preserve">コジンジョウホウニ </t>
    </rPh>
    <rPh sb="8" eb="9">
      <t xml:space="preserve">カンスル </t>
    </rPh>
    <rPh sb="11" eb="12">
      <t xml:space="preserve">トリアツカイ </t>
    </rPh>
    <rPh sb="21" eb="24">
      <t xml:space="preserve">ホンタイカイ </t>
    </rPh>
    <rPh sb="24" eb="26">
      <t xml:space="preserve">ヨウコウノ </t>
    </rPh>
    <rPh sb="27" eb="31">
      <t xml:space="preserve">キサイジコウ </t>
    </rPh>
    <rPh sb="32" eb="34">
      <t xml:space="preserve">ショウダクノ </t>
    </rPh>
    <rPh sb="35" eb="36">
      <t xml:space="preserve">ウエデ </t>
    </rPh>
    <rPh sb="38" eb="40">
      <t xml:space="preserve">サンカ </t>
    </rPh>
    <rPh sb="40" eb="41">
      <t xml:space="preserve">モウシコミスルコト </t>
    </rPh>
    <rPh sb="49" eb="51">
      <t xml:space="preserve">ドウイ </t>
    </rPh>
    <phoneticPr fontId="1"/>
  </si>
  <si>
    <t>印</t>
    <rPh sb="0" eb="1">
      <t xml:space="preserve">イン </t>
    </rPh>
    <phoneticPr fontId="1"/>
  </si>
  <si>
    <t>メール</t>
    <phoneticPr fontId="1"/>
  </si>
  <si>
    <t>団 体</t>
    <rPh sb="0" eb="1">
      <t>ダン</t>
    </rPh>
    <rPh sb="2" eb="3">
      <t>カラダ</t>
    </rPh>
    <phoneticPr fontId="1"/>
  </si>
  <si>
    <t>個 人</t>
    <rPh sb="0" eb="1">
      <t>コ</t>
    </rPh>
    <rPh sb="2" eb="3">
      <t>ヒト</t>
    </rPh>
    <phoneticPr fontId="1"/>
  </si>
  <si>
    <t>平成</t>
    <rPh sb="0" eb="2">
      <t>ヘイセイ</t>
    </rPh>
    <phoneticPr fontId="1"/>
  </si>
  <si>
    <t>宮崎県立 五ヶ瀬中等教育学校</t>
    <rPh sb="0" eb="2">
      <t>ミヤザキ</t>
    </rPh>
    <rPh sb="2" eb="4">
      <t>ケンリツ</t>
    </rPh>
    <rPh sb="5" eb="6">
      <t xml:space="preserve">ゴカセ </t>
    </rPh>
    <rPh sb="8" eb="10">
      <t xml:space="preserve">チュウトウ </t>
    </rPh>
    <rPh sb="10" eb="12">
      <t xml:space="preserve">キョウイク </t>
    </rPh>
    <rPh sb="12" eb="14">
      <t xml:space="preserve">ガッコウ </t>
    </rPh>
    <phoneticPr fontId="1"/>
  </si>
  <si>
    <t>宮崎県立 高千穂高等学校</t>
    <rPh sb="5" eb="8">
      <t xml:space="preserve">タカチホ </t>
    </rPh>
    <rPh sb="8" eb="12">
      <t xml:space="preserve">コウトウガッコウ </t>
    </rPh>
    <phoneticPr fontId="1"/>
  </si>
  <si>
    <t>宮崎県立 延岡商業高等学校</t>
    <rPh sb="5" eb="6">
      <t xml:space="preserve">ノベオカ </t>
    </rPh>
    <rPh sb="7" eb="9">
      <t xml:space="preserve">ショウギョウ </t>
    </rPh>
    <rPh sb="9" eb="13">
      <t xml:space="preserve">コウトウガッコウ </t>
    </rPh>
    <phoneticPr fontId="1"/>
  </si>
  <si>
    <t>宮崎県立 延岡星雲高等学校</t>
    <rPh sb="5" eb="7">
      <t xml:space="preserve">ノベオカ </t>
    </rPh>
    <rPh sb="7" eb="8">
      <t xml:space="preserve">ホシ </t>
    </rPh>
    <rPh sb="8" eb="9">
      <t xml:space="preserve">クモ </t>
    </rPh>
    <rPh sb="9" eb="13">
      <t xml:space="preserve">コウトウガッコウ </t>
    </rPh>
    <phoneticPr fontId="1"/>
  </si>
  <si>
    <t>宮崎県立 延岡高等学校</t>
    <rPh sb="5" eb="7">
      <t xml:space="preserve">ノベオカ </t>
    </rPh>
    <rPh sb="7" eb="11">
      <t xml:space="preserve">コウトウガッコウ </t>
    </rPh>
    <phoneticPr fontId="1"/>
  </si>
  <si>
    <t>宮崎県立 延岡工業高等学校</t>
    <rPh sb="5" eb="7">
      <t xml:space="preserve">ノベオカ </t>
    </rPh>
    <rPh sb="7" eb="9">
      <t xml:space="preserve">コウギョウ </t>
    </rPh>
    <rPh sb="9" eb="13">
      <t xml:space="preserve">コウトウガッコウ </t>
    </rPh>
    <phoneticPr fontId="1"/>
  </si>
  <si>
    <t>宮崎県立 門川高等学校</t>
    <rPh sb="5" eb="7">
      <t xml:space="preserve">カドガワ </t>
    </rPh>
    <rPh sb="7" eb="11">
      <t xml:space="preserve">コウトウガッコウ </t>
    </rPh>
    <phoneticPr fontId="1"/>
  </si>
  <si>
    <t>宮崎県立 富島高等学校</t>
    <rPh sb="5" eb="7">
      <t xml:space="preserve">トミシマ </t>
    </rPh>
    <rPh sb="7" eb="11">
      <t xml:space="preserve">コウトウガッコウ </t>
    </rPh>
    <phoneticPr fontId="1"/>
  </si>
  <si>
    <t>宮崎県立 日向高等学校</t>
    <rPh sb="5" eb="7">
      <t xml:space="preserve">ヒュウガ </t>
    </rPh>
    <rPh sb="7" eb="11">
      <t xml:space="preserve">コウトウガッコウ </t>
    </rPh>
    <phoneticPr fontId="1"/>
  </si>
  <si>
    <t>宮崎県立 日向工業高等学校</t>
    <rPh sb="5" eb="6">
      <t xml:space="preserve">ヒュウガコウギョウ </t>
    </rPh>
    <rPh sb="9" eb="13">
      <t xml:space="preserve">コウトウガッコウ </t>
    </rPh>
    <phoneticPr fontId="1"/>
  </si>
  <si>
    <t>宮崎県立 高鍋農業高等学校</t>
    <rPh sb="5" eb="6">
      <t xml:space="preserve">タカナブ </t>
    </rPh>
    <rPh sb="6" eb="7">
      <t xml:space="preserve">ナベ </t>
    </rPh>
    <rPh sb="7" eb="9">
      <t xml:space="preserve">ノウギョウ </t>
    </rPh>
    <rPh sb="9" eb="13">
      <t xml:space="preserve">コウトウガッコウ </t>
    </rPh>
    <phoneticPr fontId="1"/>
  </si>
  <si>
    <t>宮崎県立 高鍋高等学校</t>
    <rPh sb="5" eb="7">
      <t xml:space="preserve">タカナベ </t>
    </rPh>
    <rPh sb="7" eb="11">
      <t xml:space="preserve">コウトウガッコウ </t>
    </rPh>
    <phoneticPr fontId="1"/>
  </si>
  <si>
    <t>宮崎県立 妻高等学校</t>
    <rPh sb="5" eb="6">
      <t xml:space="preserve">ツマ </t>
    </rPh>
    <rPh sb="6" eb="10">
      <t xml:space="preserve">コウトウガッコウ </t>
    </rPh>
    <phoneticPr fontId="1"/>
  </si>
  <si>
    <t>宮崎県立 佐土原高等学校</t>
    <rPh sb="5" eb="7">
      <t xml:space="preserve">サドワラ </t>
    </rPh>
    <rPh sb="7" eb="8">
      <t xml:space="preserve">ハラ </t>
    </rPh>
    <rPh sb="8" eb="12">
      <t xml:space="preserve">コウトウガッコウ </t>
    </rPh>
    <phoneticPr fontId="1"/>
  </si>
  <si>
    <t>宮崎県立 本庄高等学校</t>
    <rPh sb="5" eb="7">
      <t xml:space="preserve">ホンジョウ </t>
    </rPh>
    <rPh sb="7" eb="11">
      <t xml:space="preserve">コウトウガッコウ </t>
    </rPh>
    <phoneticPr fontId="1"/>
  </si>
  <si>
    <t>宮崎県立 宮崎北高等学校</t>
    <rPh sb="5" eb="6">
      <t xml:space="preserve">ミヤザキキタ </t>
    </rPh>
    <rPh sb="8" eb="12">
      <t xml:space="preserve">コウトウガッコウ </t>
    </rPh>
    <phoneticPr fontId="1"/>
  </si>
  <si>
    <t>宮崎県立 宮崎大宮高等学校</t>
    <rPh sb="5" eb="9">
      <t xml:space="preserve">ミヤザキオオミヤ </t>
    </rPh>
    <rPh sb="9" eb="13">
      <t xml:space="preserve">コウトウガッコウ </t>
    </rPh>
    <phoneticPr fontId="1"/>
  </si>
  <si>
    <t>宮崎県立 宮崎商業高等学校</t>
    <rPh sb="5" eb="9">
      <t xml:space="preserve">ミヤザキショウギョウ </t>
    </rPh>
    <rPh sb="9" eb="13">
      <t xml:space="preserve">コウトウガッコウ </t>
    </rPh>
    <phoneticPr fontId="1"/>
  </si>
  <si>
    <t>宮崎県立 宮崎海洋高等学校</t>
    <rPh sb="5" eb="9">
      <t xml:space="preserve">ミヤザキカイヨウ </t>
    </rPh>
    <rPh sb="9" eb="13">
      <t xml:space="preserve">コウトウガッコウ </t>
    </rPh>
    <phoneticPr fontId="1"/>
  </si>
  <si>
    <t>宮崎県立 宮崎工業高等学校</t>
    <rPh sb="5" eb="9">
      <t xml:space="preserve">ミヤザキコウギョウ </t>
    </rPh>
    <rPh sb="9" eb="13">
      <t xml:space="preserve">コウトウガッコウ </t>
    </rPh>
    <phoneticPr fontId="1"/>
  </si>
  <si>
    <t>宮崎県立 宮崎農業高等学校</t>
    <rPh sb="5" eb="9">
      <t xml:space="preserve">ミヤザキノウギョウ </t>
    </rPh>
    <rPh sb="9" eb="13">
      <t xml:space="preserve">コウトウガッコウ </t>
    </rPh>
    <phoneticPr fontId="1"/>
  </si>
  <si>
    <t>宮崎県立 宮崎西高等学校</t>
    <rPh sb="5" eb="8">
      <t xml:space="preserve">ミヤザキニシ </t>
    </rPh>
    <rPh sb="8" eb="12">
      <t xml:space="preserve">コウトウガッコウ </t>
    </rPh>
    <phoneticPr fontId="1"/>
  </si>
  <si>
    <t>宮崎県立 宮崎南高等学校</t>
    <rPh sb="5" eb="8">
      <t xml:space="preserve">ミヤザキミナミ </t>
    </rPh>
    <rPh sb="8" eb="12">
      <t xml:space="preserve">コウトウガッコウ </t>
    </rPh>
    <phoneticPr fontId="1"/>
  </si>
  <si>
    <t>宮崎県立 日南高等学校</t>
    <rPh sb="5" eb="7">
      <t xml:space="preserve">ニチナン </t>
    </rPh>
    <rPh sb="7" eb="11">
      <t xml:space="preserve">コウトウガッコウ </t>
    </rPh>
    <phoneticPr fontId="1"/>
  </si>
  <si>
    <t>宮崎県立 日南振徳高等学校</t>
    <rPh sb="5" eb="7">
      <t xml:space="preserve">ニチナン </t>
    </rPh>
    <rPh sb="7" eb="9">
      <t xml:space="preserve">シントク </t>
    </rPh>
    <rPh sb="9" eb="13">
      <t xml:space="preserve">コウトウガッコウ </t>
    </rPh>
    <phoneticPr fontId="1"/>
  </si>
  <si>
    <t>宮崎県立 福島高等学校</t>
    <rPh sb="5" eb="7">
      <t xml:space="preserve">フクシマ </t>
    </rPh>
    <rPh sb="7" eb="11">
      <t xml:space="preserve">コウトウガッコウ </t>
    </rPh>
    <phoneticPr fontId="1"/>
  </si>
  <si>
    <t>宮崎県立 高城高等学校</t>
    <rPh sb="5" eb="7">
      <t xml:space="preserve">タカジョウ </t>
    </rPh>
    <rPh sb="7" eb="11">
      <t xml:space="preserve">コウトウガッコウ </t>
    </rPh>
    <phoneticPr fontId="1"/>
  </si>
  <si>
    <t>宮崎県立 都城農業高等学校</t>
    <rPh sb="5" eb="7">
      <t xml:space="preserve">ミヤコノジョウ </t>
    </rPh>
    <rPh sb="7" eb="9">
      <t xml:space="preserve">ノウギョウ </t>
    </rPh>
    <rPh sb="9" eb="13">
      <t xml:space="preserve">コウトウガッコウ </t>
    </rPh>
    <phoneticPr fontId="1"/>
  </si>
  <si>
    <t>宮崎県立 都城商業高等学校</t>
    <rPh sb="5" eb="6">
      <t xml:space="preserve">ミヤコノジョウ </t>
    </rPh>
    <rPh sb="7" eb="9">
      <t xml:space="preserve">ショウギョウ </t>
    </rPh>
    <rPh sb="9" eb="13">
      <t xml:space="preserve">コウトウガッコウ </t>
    </rPh>
    <phoneticPr fontId="1"/>
  </si>
  <si>
    <t>宮崎県立 都城泉ヶ丘高等学校</t>
    <rPh sb="5" eb="7">
      <t xml:space="preserve">ミヤコノジョウ </t>
    </rPh>
    <rPh sb="7" eb="8">
      <t xml:space="preserve">イズミガオカ </t>
    </rPh>
    <rPh sb="10" eb="14">
      <t xml:space="preserve">コウトウガッコウ </t>
    </rPh>
    <phoneticPr fontId="1"/>
  </si>
  <si>
    <t>宮崎県立 都城西高等学校</t>
    <rPh sb="5" eb="6">
      <t xml:space="preserve">ミヤコジョウニシ </t>
    </rPh>
    <rPh sb="6" eb="7">
      <t xml:space="preserve">シロ </t>
    </rPh>
    <rPh sb="7" eb="8">
      <t xml:space="preserve">ニシ </t>
    </rPh>
    <rPh sb="8" eb="12">
      <t xml:space="preserve">コウトウガッコウ </t>
    </rPh>
    <phoneticPr fontId="1"/>
  </si>
  <si>
    <t>宮崎県立 都城工業高等学校</t>
    <rPh sb="5" eb="7">
      <t xml:space="preserve">ミヤコノジョウ </t>
    </rPh>
    <rPh sb="7" eb="9">
      <t xml:space="preserve">コウギョウ </t>
    </rPh>
    <rPh sb="9" eb="13">
      <t xml:space="preserve">コウトウガッコウ </t>
    </rPh>
    <phoneticPr fontId="1"/>
  </si>
  <si>
    <t>宮崎県立 小林高等学校</t>
    <rPh sb="5" eb="7">
      <t xml:space="preserve">コバヤシ </t>
    </rPh>
    <rPh sb="7" eb="11">
      <t xml:space="preserve">コウトウガッコウ </t>
    </rPh>
    <phoneticPr fontId="1"/>
  </si>
  <si>
    <t>宮崎県立 小林秀峰高等学校</t>
    <rPh sb="5" eb="6">
      <t xml:space="preserve">コバヤシ </t>
    </rPh>
    <rPh sb="7" eb="8">
      <t xml:space="preserve">シュウホウ </t>
    </rPh>
    <rPh sb="8" eb="9">
      <t xml:space="preserve">ミネ </t>
    </rPh>
    <rPh sb="9" eb="13">
      <t xml:space="preserve">コウトウガッコウ </t>
    </rPh>
    <phoneticPr fontId="1"/>
  </si>
  <si>
    <t>宮崎県立 飯野高等学校</t>
    <rPh sb="5" eb="7">
      <t xml:space="preserve">イイノ </t>
    </rPh>
    <rPh sb="7" eb="11">
      <t xml:space="preserve">コウトウガッコウ </t>
    </rPh>
    <phoneticPr fontId="1"/>
  </si>
  <si>
    <t>聖心ウルスラ学園高等学校</t>
    <rPh sb="0" eb="2">
      <t xml:space="preserve">セイシン </t>
    </rPh>
    <rPh sb="6" eb="8">
      <t>ガクエン</t>
    </rPh>
    <rPh sb="8" eb="12">
      <t xml:space="preserve">コウトウガッコウ </t>
    </rPh>
    <phoneticPr fontId="1"/>
  </si>
  <si>
    <t>学校長</t>
    <rPh sb="0" eb="3">
      <t>ガッコウチョウ</t>
    </rPh>
    <phoneticPr fontId="1"/>
  </si>
  <si>
    <t>中学校</t>
    <rPh sb="0" eb="3">
      <t>チュウガッコウ</t>
    </rPh>
    <phoneticPr fontId="1"/>
  </si>
  <si>
    <t>剣道部員　段級調査（無段　・　１級　・　初段　・　弐段　・　参段）</t>
    <rPh sb="0" eb="4">
      <t>ケンドウブイン</t>
    </rPh>
    <rPh sb="5" eb="7">
      <t>ダンキュウ</t>
    </rPh>
    <rPh sb="7" eb="9">
      <t>チョウサ</t>
    </rPh>
    <rPh sb="10" eb="12">
      <t>ムダン</t>
    </rPh>
    <rPh sb="16" eb="17">
      <t>キュウ</t>
    </rPh>
    <rPh sb="20" eb="22">
      <t>ショダン</t>
    </rPh>
    <rPh sb="25" eb="27">
      <t>ニダン</t>
    </rPh>
    <rPh sb="30" eb="32">
      <t>サンダン</t>
    </rPh>
    <phoneticPr fontId="1"/>
  </si>
  <si>
    <t>段位</t>
  </si>
  <si>
    <t>段位</t>
    <rPh sb="0" eb="2">
      <t>ダンイ</t>
    </rPh>
    <phoneticPr fontId="1"/>
  </si>
  <si>
    <t>合計</t>
    <rPh sb="0" eb="2">
      <t>ゴウケイ</t>
    </rPh>
    <phoneticPr fontId="1"/>
  </si>
  <si>
    <t>無</t>
    <rPh sb="0" eb="1">
      <t>ム</t>
    </rPh>
    <phoneticPr fontId="1"/>
  </si>
  <si>
    <t>初</t>
    <rPh sb="0" eb="1">
      <t>ハツ</t>
    </rPh>
    <phoneticPr fontId="1"/>
  </si>
  <si>
    <t>弐</t>
    <rPh sb="0" eb="1">
      <t>ニ</t>
    </rPh>
    <phoneticPr fontId="1"/>
  </si>
  <si>
    <t>参</t>
    <rPh sb="0" eb="1">
      <t>サン</t>
    </rPh>
    <phoneticPr fontId="1"/>
  </si>
  <si>
    <t>人数</t>
    <rPh sb="0" eb="2">
      <t>ニンズウ</t>
    </rPh>
    <phoneticPr fontId="1"/>
  </si>
  <si>
    <t>１年生男子</t>
    <rPh sb="1" eb="3">
      <t>ネンセイ</t>
    </rPh>
    <rPh sb="3" eb="5">
      <t>ダンシ</t>
    </rPh>
    <phoneticPr fontId="1"/>
  </si>
  <si>
    <t>２年生男子</t>
    <rPh sb="1" eb="3">
      <t>ネンセイ</t>
    </rPh>
    <rPh sb="3" eb="5">
      <t>ダンシ</t>
    </rPh>
    <phoneticPr fontId="1"/>
  </si>
  <si>
    <t>３年生男子</t>
    <rPh sb="1" eb="3">
      <t>ネンセイ</t>
    </rPh>
    <rPh sb="3" eb="5">
      <t>ダンシ</t>
    </rPh>
    <phoneticPr fontId="1"/>
  </si>
  <si>
    <t>１年生女子</t>
    <rPh sb="1" eb="3">
      <t>ネンセイ</t>
    </rPh>
    <rPh sb="3" eb="5">
      <t>ジョシ</t>
    </rPh>
    <phoneticPr fontId="1"/>
  </si>
  <si>
    <t>２年生女子</t>
    <rPh sb="1" eb="3">
      <t>ネンセイ</t>
    </rPh>
    <rPh sb="3" eb="5">
      <t>ジョシ</t>
    </rPh>
    <phoneticPr fontId="1"/>
  </si>
  <si>
    <t>３年生女子</t>
    <rPh sb="1" eb="3">
      <t>ネンセイ</t>
    </rPh>
    <rPh sb="3" eb="5">
      <t>ジョシ</t>
    </rPh>
    <phoneticPr fontId="1"/>
  </si>
  <si>
    <t>No</t>
    <phoneticPr fontId="1"/>
  </si>
  <si>
    <t>氏名</t>
    <rPh sb="0" eb="2">
      <t>シメイ</t>
    </rPh>
    <phoneticPr fontId="1"/>
  </si>
  <si>
    <t>性別</t>
    <rPh sb="0" eb="2">
      <t>セイベツ</t>
    </rPh>
    <phoneticPr fontId="1"/>
  </si>
  <si>
    <t>称号</t>
    <rPh sb="0" eb="2">
      <t>ショウゴウ</t>
    </rPh>
    <phoneticPr fontId="1"/>
  </si>
  <si>
    <t>年齢</t>
    <rPh sb="0" eb="2">
      <t>ネンレイ</t>
    </rPh>
    <phoneticPr fontId="1"/>
  </si>
  <si>
    <t>全剣連社会体育指導員
資格取得者</t>
    <rPh sb="0" eb="3">
      <t>ゼンケンレン</t>
    </rPh>
    <rPh sb="3" eb="5">
      <t>シャカイ</t>
    </rPh>
    <rPh sb="5" eb="7">
      <t>タイイク</t>
    </rPh>
    <rPh sb="7" eb="9">
      <t>シドウ</t>
    </rPh>
    <rPh sb="9" eb="10">
      <t>イン</t>
    </rPh>
    <rPh sb="11" eb="13">
      <t>シカク</t>
    </rPh>
    <rPh sb="13" eb="15">
      <t>シュトク</t>
    </rPh>
    <rPh sb="15" eb="16">
      <t>シャ</t>
    </rPh>
    <phoneticPr fontId="1"/>
  </si>
  <si>
    <t>※２　</t>
    <phoneticPr fontId="1"/>
  </si>
  <si>
    <t>※１</t>
    <phoneticPr fontId="1"/>
  </si>
  <si>
    <t>部活動指導者調査</t>
    <rPh sb="0" eb="3">
      <t>ブカツドウ</t>
    </rPh>
    <rPh sb="3" eb="6">
      <t>シドウシャ</t>
    </rPh>
    <rPh sb="6" eb="8">
      <t>チョウサ</t>
    </rPh>
    <phoneticPr fontId="1"/>
  </si>
  <si>
    <t>部との関係</t>
    <rPh sb="0" eb="1">
      <t>ブ</t>
    </rPh>
    <rPh sb="3" eb="5">
      <t>カンケイ</t>
    </rPh>
    <phoneticPr fontId="1"/>
  </si>
  <si>
    <t>性別</t>
    <rPh sb="0" eb="2">
      <t>セイベツ</t>
    </rPh>
    <phoneticPr fontId="1"/>
  </si>
  <si>
    <t>称号</t>
    <rPh sb="0" eb="2">
      <t>ショウゴウ</t>
    </rPh>
    <phoneticPr fontId="1"/>
  </si>
  <si>
    <t>段位</t>
    <rPh sb="0" eb="2">
      <t>ダンイ</t>
    </rPh>
    <phoneticPr fontId="1"/>
  </si>
  <si>
    <t>年齢</t>
    <rPh sb="0" eb="2">
      <t>ネンレイ</t>
    </rPh>
    <phoneticPr fontId="1"/>
  </si>
  <si>
    <t>社会体育資格</t>
    <rPh sb="0" eb="4">
      <t>シャカイタイイク</t>
    </rPh>
    <rPh sb="4" eb="6">
      <t>シカク</t>
    </rPh>
    <phoneticPr fontId="1"/>
  </si>
  <si>
    <t>顧問</t>
    <rPh sb="0" eb="2">
      <t>コモン</t>
    </rPh>
    <phoneticPr fontId="1"/>
  </si>
  <si>
    <t>教員</t>
    <rPh sb="0" eb="2">
      <t>キョウイン</t>
    </rPh>
    <phoneticPr fontId="1"/>
  </si>
  <si>
    <t>師範</t>
    <rPh sb="0" eb="2">
      <t>シハン</t>
    </rPh>
    <phoneticPr fontId="1"/>
  </si>
  <si>
    <t>コーチ</t>
    <phoneticPr fontId="1"/>
  </si>
  <si>
    <t>その他</t>
    <rPh sb="2" eb="3">
      <t>タ</t>
    </rPh>
    <phoneticPr fontId="1"/>
  </si>
  <si>
    <t>男</t>
    <rPh sb="0" eb="1">
      <t>オトコ</t>
    </rPh>
    <phoneticPr fontId="1"/>
  </si>
  <si>
    <t>女</t>
    <rPh sb="0" eb="1">
      <t>オンナ</t>
    </rPh>
    <phoneticPr fontId="1"/>
  </si>
  <si>
    <t>無</t>
    <rPh sb="0" eb="1">
      <t>ナ</t>
    </rPh>
    <phoneticPr fontId="1"/>
  </si>
  <si>
    <t>錬士</t>
    <rPh sb="0" eb="2">
      <t>レンシ</t>
    </rPh>
    <phoneticPr fontId="1"/>
  </si>
  <si>
    <t>教士</t>
    <rPh sb="0" eb="2">
      <t>キョウシ</t>
    </rPh>
    <phoneticPr fontId="1"/>
  </si>
  <si>
    <t>範士</t>
    <rPh sb="0" eb="2">
      <t>ハンシ</t>
    </rPh>
    <phoneticPr fontId="1"/>
  </si>
  <si>
    <t>初段</t>
    <rPh sb="0" eb="1">
      <t>ハツ</t>
    </rPh>
    <rPh sb="1" eb="2">
      <t>ダン</t>
    </rPh>
    <phoneticPr fontId="1"/>
  </si>
  <si>
    <t>弐段</t>
    <rPh sb="0" eb="2">
      <t>ニダン</t>
    </rPh>
    <phoneticPr fontId="1"/>
  </si>
  <si>
    <t>参段</t>
    <rPh sb="0" eb="2">
      <t>サンダン</t>
    </rPh>
    <phoneticPr fontId="1"/>
  </si>
  <si>
    <t>四段</t>
    <rPh sb="0" eb="2">
      <t>ヨンダン</t>
    </rPh>
    <phoneticPr fontId="1"/>
  </si>
  <si>
    <t>五段</t>
    <rPh sb="0" eb="2">
      <t>ゴダン</t>
    </rPh>
    <phoneticPr fontId="1"/>
  </si>
  <si>
    <t>六段</t>
    <rPh sb="0" eb="2">
      <t>ロクダン</t>
    </rPh>
    <phoneticPr fontId="1"/>
  </si>
  <si>
    <t>七段</t>
    <rPh sb="0" eb="2">
      <t>ナナダン</t>
    </rPh>
    <phoneticPr fontId="1"/>
  </si>
  <si>
    <t>八段</t>
    <rPh sb="0" eb="2">
      <t>ハチダン</t>
    </rPh>
    <phoneticPr fontId="1"/>
  </si>
  <si>
    <t>20歳代</t>
    <rPh sb="2" eb="3">
      <t>サイ</t>
    </rPh>
    <rPh sb="3" eb="4">
      <t>ダイ</t>
    </rPh>
    <phoneticPr fontId="1"/>
  </si>
  <si>
    <t>30歳代</t>
    <rPh sb="2" eb="3">
      <t>サイ</t>
    </rPh>
    <rPh sb="3" eb="4">
      <t>ダイ</t>
    </rPh>
    <phoneticPr fontId="1"/>
  </si>
  <si>
    <t>40歳代</t>
    <rPh sb="2" eb="3">
      <t>サイ</t>
    </rPh>
    <rPh sb="3" eb="4">
      <t>ダイ</t>
    </rPh>
    <phoneticPr fontId="1"/>
  </si>
  <si>
    <t>50歳代</t>
    <rPh sb="2" eb="3">
      <t>サイ</t>
    </rPh>
    <rPh sb="3" eb="4">
      <t>ダイ</t>
    </rPh>
    <phoneticPr fontId="1"/>
  </si>
  <si>
    <t>60歳代</t>
    <rPh sb="2" eb="3">
      <t>サイ</t>
    </rPh>
    <rPh sb="3" eb="4">
      <t>ダイ</t>
    </rPh>
    <phoneticPr fontId="1"/>
  </si>
  <si>
    <t>70歳代</t>
    <rPh sb="2" eb="3">
      <t>サイ</t>
    </rPh>
    <rPh sb="3" eb="4">
      <t>ダイ</t>
    </rPh>
    <phoneticPr fontId="1"/>
  </si>
  <si>
    <t>80歳代</t>
    <rPh sb="2" eb="3">
      <t>サイ</t>
    </rPh>
    <rPh sb="3" eb="4">
      <t>ダイ</t>
    </rPh>
    <phoneticPr fontId="1"/>
  </si>
  <si>
    <t>有</t>
    <rPh sb="0" eb="1">
      <t>アリ</t>
    </rPh>
    <phoneticPr fontId="1"/>
  </si>
  <si>
    <r>
      <rPr>
        <sz val="12"/>
        <color theme="1"/>
        <rFont val="ＭＳ 明朝"/>
        <family val="1"/>
        <charset val="128"/>
      </rPr>
      <t xml:space="preserve"> </t>
    </r>
    <r>
      <rPr>
        <sz val="12"/>
        <color theme="1"/>
        <rFont val="UD Digi Kyokasho NK-R"/>
        <family val="1"/>
        <charset val="128"/>
      </rPr>
      <t>部との関係</t>
    </r>
    <rPh sb="1" eb="2">
      <t>ブ</t>
    </rPh>
    <rPh sb="4" eb="6">
      <t>カンケイ</t>
    </rPh>
    <phoneticPr fontId="1"/>
  </si>
  <si>
    <t>※１　部との関係の項目について</t>
    <rPh sb="3" eb="4">
      <t>ブ</t>
    </rPh>
    <rPh sb="6" eb="8">
      <t>カンケイ</t>
    </rPh>
    <rPh sb="9" eb="11">
      <t>コウモク</t>
    </rPh>
    <phoneticPr fontId="1"/>
  </si>
  <si>
    <t>（下記のいずれかを入力下さい。ほとんどの先生が顧問になると思います。）</t>
    <rPh sb="1" eb="3">
      <t>カキ</t>
    </rPh>
    <rPh sb="9" eb="11">
      <t>ニュウリョク</t>
    </rPh>
    <rPh sb="11" eb="12">
      <t>クダ</t>
    </rPh>
    <rPh sb="20" eb="22">
      <t>センセイ</t>
    </rPh>
    <rPh sb="23" eb="25">
      <t>コモン</t>
    </rPh>
    <rPh sb="29" eb="30">
      <t>オモ</t>
    </rPh>
    <phoneticPr fontId="1"/>
  </si>
  <si>
    <t>◆顧　問…学校の教職員（専任）で部の指導者</t>
    <rPh sb="1" eb="2">
      <t>コ</t>
    </rPh>
    <rPh sb="3" eb="4">
      <t>トイ</t>
    </rPh>
    <rPh sb="5" eb="7">
      <t>ガッコウ</t>
    </rPh>
    <rPh sb="8" eb="11">
      <t>キョウショクイン</t>
    </rPh>
    <rPh sb="12" eb="14">
      <t>センニン</t>
    </rPh>
    <rPh sb="16" eb="17">
      <t>ブ</t>
    </rPh>
    <rPh sb="18" eb="21">
      <t>シドウシャ</t>
    </rPh>
    <phoneticPr fontId="1"/>
  </si>
  <si>
    <t>◆教　員…顧問ではない先生。授業で剣道を指導しているが、部活動は、学校の事情で剣道部以外を担当している。剣道を専門とする先生。</t>
    <rPh sb="1" eb="2">
      <t>キョウ</t>
    </rPh>
    <rPh sb="3" eb="4">
      <t>イン</t>
    </rPh>
    <rPh sb="5" eb="7">
      <t>コモン</t>
    </rPh>
    <rPh sb="11" eb="13">
      <t>センセイ</t>
    </rPh>
    <rPh sb="14" eb="16">
      <t>ジュギョウ</t>
    </rPh>
    <rPh sb="17" eb="19">
      <t>ケンドウ</t>
    </rPh>
    <rPh sb="20" eb="22">
      <t>シドウ</t>
    </rPh>
    <rPh sb="28" eb="31">
      <t>ブカツドウ</t>
    </rPh>
    <rPh sb="33" eb="35">
      <t>ガッコウ</t>
    </rPh>
    <rPh sb="36" eb="38">
      <t>ジジョウ</t>
    </rPh>
    <rPh sb="39" eb="41">
      <t>ケンドウ</t>
    </rPh>
    <rPh sb="41" eb="42">
      <t>ブ</t>
    </rPh>
    <rPh sb="42" eb="44">
      <t>イガイ</t>
    </rPh>
    <rPh sb="45" eb="47">
      <t>タントウ</t>
    </rPh>
    <rPh sb="52" eb="54">
      <t>ケンドウ</t>
    </rPh>
    <rPh sb="55" eb="57">
      <t>センモン</t>
    </rPh>
    <rPh sb="60" eb="62">
      <t>センセイ</t>
    </rPh>
    <phoneticPr fontId="1"/>
  </si>
  <si>
    <t>◆師　範…学校の依頼により、部の指導をしている先生。</t>
    <rPh sb="1" eb="2">
      <t>シ</t>
    </rPh>
    <rPh sb="3" eb="4">
      <t>ハン</t>
    </rPh>
    <rPh sb="5" eb="7">
      <t>ガッコウ</t>
    </rPh>
    <rPh sb="8" eb="10">
      <t>イライ</t>
    </rPh>
    <rPh sb="14" eb="15">
      <t>ブ</t>
    </rPh>
    <rPh sb="16" eb="18">
      <t>シドウ</t>
    </rPh>
    <rPh sb="23" eb="25">
      <t>センセイ</t>
    </rPh>
    <phoneticPr fontId="1"/>
  </si>
  <si>
    <t>◆コーチ…学校の依頼により、部の指導をしている先生及び先輩。</t>
    <rPh sb="5" eb="7">
      <t>ガッコウ</t>
    </rPh>
    <rPh sb="8" eb="10">
      <t>イライ</t>
    </rPh>
    <rPh sb="14" eb="15">
      <t>ブ</t>
    </rPh>
    <rPh sb="16" eb="18">
      <t>シドウ</t>
    </rPh>
    <rPh sb="23" eb="25">
      <t>センセイ</t>
    </rPh>
    <rPh sb="25" eb="26">
      <t>オヨ</t>
    </rPh>
    <rPh sb="27" eb="29">
      <t>センパイ</t>
    </rPh>
    <phoneticPr fontId="1"/>
  </si>
  <si>
    <t>◆その他…上記の内容に当てはまらないが、部の指導をしている先生及び先輩。</t>
    <rPh sb="3" eb="4">
      <t>タ</t>
    </rPh>
    <rPh sb="5" eb="7">
      <t>ジョウキ</t>
    </rPh>
    <rPh sb="8" eb="10">
      <t>ナイヨウ</t>
    </rPh>
    <rPh sb="11" eb="12">
      <t>ア</t>
    </rPh>
    <rPh sb="20" eb="21">
      <t>ブ</t>
    </rPh>
    <rPh sb="22" eb="24">
      <t>シドウ</t>
    </rPh>
    <rPh sb="29" eb="31">
      <t>センセイ</t>
    </rPh>
    <rPh sb="31" eb="32">
      <t>オヨ</t>
    </rPh>
    <rPh sb="33" eb="35">
      <t>センパイ</t>
    </rPh>
    <phoneticPr fontId="1"/>
  </si>
  <si>
    <t>※２　全剣連社会体育指導員資格取得者の項目について</t>
    <rPh sb="3" eb="6">
      <t>ゼンケンレン</t>
    </rPh>
    <rPh sb="6" eb="13">
      <t>シャカイタイイクシドウイン</t>
    </rPh>
    <rPh sb="13" eb="17">
      <t>シカクシュトク</t>
    </rPh>
    <rPh sb="17" eb="18">
      <t>シャ</t>
    </rPh>
    <rPh sb="19" eb="21">
      <t>コウモク</t>
    </rPh>
    <phoneticPr fontId="1"/>
  </si>
  <si>
    <t>（財）全日本剣道連盟が主催する社会体育指導員講習を受講し、資格を取得しているか、していないか。</t>
    <rPh sb="1" eb="2">
      <t>ザイ</t>
    </rPh>
    <rPh sb="3" eb="10">
      <t>ゼンニホンケンドウレンメイ</t>
    </rPh>
    <rPh sb="11" eb="13">
      <t>シュサイ</t>
    </rPh>
    <rPh sb="15" eb="17">
      <t>シャカイ</t>
    </rPh>
    <rPh sb="17" eb="19">
      <t>タイイク</t>
    </rPh>
    <rPh sb="19" eb="22">
      <t>シドウイン</t>
    </rPh>
    <rPh sb="22" eb="24">
      <t>コウシュウ</t>
    </rPh>
    <rPh sb="25" eb="27">
      <t>ジュコウ</t>
    </rPh>
    <rPh sb="29" eb="31">
      <t>シカク</t>
    </rPh>
    <rPh sb="32" eb="34">
      <t>シュトク</t>
    </rPh>
    <phoneticPr fontId="1"/>
  </si>
  <si>
    <t>１．①に高体連の学校番号を入力してください。
　　※自動的に学校名・学校所在地・TEL・FAXが自動で入力されます。</t>
    <rPh sb="4" eb="7">
      <t>コウタイレン</t>
    </rPh>
    <rPh sb="8" eb="12">
      <t>ガッコウバンゴウ</t>
    </rPh>
    <rPh sb="13" eb="15">
      <t>ニュウリョク</t>
    </rPh>
    <rPh sb="26" eb="29">
      <t>ジドウテキ</t>
    </rPh>
    <rPh sb="30" eb="32">
      <t>ガッコウ</t>
    </rPh>
    <rPh sb="32" eb="33">
      <t>メイ</t>
    </rPh>
    <rPh sb="34" eb="39">
      <t>ガッコウショザイチ</t>
    </rPh>
    <rPh sb="48" eb="50">
      <t>ジドウ</t>
    </rPh>
    <rPh sb="51" eb="53">
      <t>ニュウリョク</t>
    </rPh>
    <phoneticPr fontId="1"/>
  </si>
  <si>
    <t>２．②の監督情報を入力してください。
　　※種別欄は学校職員・外部指導者から選択してください。
　　※メールアドレスは今年度の諸連絡用に使用しますので正確にお願い致します。</t>
    <rPh sb="4" eb="8">
      <t>カントクジョウホウ</t>
    </rPh>
    <rPh sb="9" eb="11">
      <t>ニュウリョク</t>
    </rPh>
    <rPh sb="22" eb="24">
      <t>シュベツ</t>
    </rPh>
    <rPh sb="24" eb="25">
      <t>ラン</t>
    </rPh>
    <rPh sb="26" eb="30">
      <t>ガッコウショクイン</t>
    </rPh>
    <rPh sb="31" eb="33">
      <t>ガイブ</t>
    </rPh>
    <rPh sb="33" eb="36">
      <t>シドウシャ</t>
    </rPh>
    <rPh sb="38" eb="40">
      <t>センタク</t>
    </rPh>
    <rPh sb="59" eb="62">
      <t>コンネンド</t>
    </rPh>
    <rPh sb="63" eb="64">
      <t>ショ</t>
    </rPh>
    <rPh sb="64" eb="66">
      <t>レンラク</t>
    </rPh>
    <rPh sb="66" eb="67">
      <t>ヨウ</t>
    </rPh>
    <rPh sb="68" eb="70">
      <t>シヨウ</t>
    </rPh>
    <rPh sb="75" eb="77">
      <t>セイカク</t>
    </rPh>
    <rPh sb="79" eb="80">
      <t>ネガ</t>
    </rPh>
    <rPh sb="81" eb="82">
      <t>イタ</t>
    </rPh>
    <phoneticPr fontId="1"/>
  </si>
  <si>
    <t>３．③選手氏名・学年・出身中学校・生年月日を入力してください。
　　※選手氏名を入力されますと、自動的にフリガナが入力されます。フリガナを
　　　確認していただき、間違っている場合は直接入力してください。
　　※学年は数字のみの入力で結構です。</t>
    <rPh sb="3" eb="5">
      <t>センシュ</t>
    </rPh>
    <rPh sb="5" eb="7">
      <t>シメイ</t>
    </rPh>
    <rPh sb="8" eb="10">
      <t>ガクネン</t>
    </rPh>
    <rPh sb="11" eb="16">
      <t>シュッシンチュウガッコウ</t>
    </rPh>
    <rPh sb="17" eb="21">
      <t>セイネンガッピ</t>
    </rPh>
    <rPh sb="22" eb="24">
      <t>ニュウリョク</t>
    </rPh>
    <rPh sb="35" eb="39">
      <t>センシュシメイ</t>
    </rPh>
    <rPh sb="40" eb="42">
      <t>ニュウリョク</t>
    </rPh>
    <rPh sb="48" eb="51">
      <t>ジドウテキ</t>
    </rPh>
    <rPh sb="57" eb="59">
      <t>ニュウリョク</t>
    </rPh>
    <rPh sb="73" eb="75">
      <t>カクニン</t>
    </rPh>
    <rPh sb="82" eb="84">
      <t>マチガ</t>
    </rPh>
    <rPh sb="88" eb="90">
      <t>バアイ</t>
    </rPh>
    <rPh sb="91" eb="93">
      <t>チョクセツ</t>
    </rPh>
    <rPh sb="93" eb="95">
      <t>ニュウリョク</t>
    </rPh>
    <rPh sb="106" eb="108">
      <t>ガクネン</t>
    </rPh>
    <rPh sb="109" eb="111">
      <t>スウジ</t>
    </rPh>
    <rPh sb="114" eb="116">
      <t>ニュウリョク</t>
    </rPh>
    <rPh sb="117" eb="119">
      <t>ケッコウ</t>
    </rPh>
    <phoneticPr fontId="1"/>
  </si>
  <si>
    <t>４．④日付は入力された日が自動で入力されます</t>
    <rPh sb="3" eb="5">
      <t>ヒヅケ</t>
    </rPh>
    <rPh sb="6" eb="8">
      <t>ニュウリョク</t>
    </rPh>
    <rPh sb="11" eb="12">
      <t>ヒ</t>
    </rPh>
    <rPh sb="13" eb="15">
      <t>ジドウ</t>
    </rPh>
    <rPh sb="16" eb="18">
      <t>ニュウリョク</t>
    </rPh>
    <phoneticPr fontId="1"/>
  </si>
  <si>
    <t>５．⑤学校長名を入力してください。</t>
    <rPh sb="3" eb="7">
      <t>ガッコウチョウメイ</t>
    </rPh>
    <rPh sb="8" eb="10">
      <t>ニュウリョク</t>
    </rPh>
    <phoneticPr fontId="1"/>
  </si>
  <si>
    <t>※調査シートもお忘れなく、ご入力ください。</t>
    <rPh sb="1" eb="3">
      <t>チョウサ</t>
    </rPh>
    <rPh sb="8" eb="9">
      <t>ワス</t>
    </rPh>
    <rPh sb="14" eb="16">
      <t>ニュウリョク</t>
    </rPh>
    <phoneticPr fontId="1"/>
  </si>
  <si>
    <t>0985-48-1021</t>
    <phoneticPr fontId="1"/>
  </si>
  <si>
    <t>選手変更届</t>
    <rPh sb="0" eb="2">
      <t>センシュ</t>
    </rPh>
    <rPh sb="2" eb="5">
      <t>ヘンコウトドケ</t>
    </rPh>
    <phoneticPr fontId="24"/>
  </si>
  <si>
    <t>学校名</t>
    <rPh sb="0" eb="3">
      <t>ガッコウメイ</t>
    </rPh>
    <phoneticPr fontId="24"/>
  </si>
  <si>
    <t>高等学校</t>
    <rPh sb="0" eb="2">
      <t>コウトウ</t>
    </rPh>
    <rPh sb="2" eb="4">
      <t>ガッコウ</t>
    </rPh>
    <phoneticPr fontId="24"/>
  </si>
  <si>
    <t>変更選手名</t>
    <rPh sb="0" eb="2">
      <t>ヘンコウ</t>
    </rPh>
    <rPh sb="2" eb="5">
      <t>センシュメイ</t>
    </rPh>
    <phoneticPr fontId="24"/>
  </si>
  <si>
    <t>選手から</t>
    <rPh sb="0" eb="2">
      <t>センシュ</t>
    </rPh>
    <phoneticPr fontId="24"/>
  </si>
  <si>
    <t>選手に変更</t>
    <rPh sb="0" eb="2">
      <t>センシュ</t>
    </rPh>
    <rPh sb="3" eb="5">
      <t>ヘンコウ</t>
    </rPh>
    <phoneticPr fontId="24"/>
  </si>
  <si>
    <t>変更理由</t>
    <rPh sb="0" eb="2">
      <t>ヘンコウ</t>
    </rPh>
    <rPh sb="2" eb="4">
      <t>リユウ</t>
    </rPh>
    <phoneticPr fontId="24"/>
  </si>
  <si>
    <t>上記の理由により選手の変更を届出致します。</t>
    <rPh sb="0" eb="2">
      <t>ジョウキ</t>
    </rPh>
    <rPh sb="3" eb="5">
      <t>リユウ</t>
    </rPh>
    <rPh sb="8" eb="10">
      <t>センシュ</t>
    </rPh>
    <rPh sb="11" eb="13">
      <t>ヘンコウ</t>
    </rPh>
    <rPh sb="14" eb="16">
      <t>トドケデ</t>
    </rPh>
    <rPh sb="16" eb="17">
      <t>イタ</t>
    </rPh>
    <phoneticPr fontId="24"/>
  </si>
  <si>
    <t>学校長</t>
    <rPh sb="0" eb="3">
      <t>ガッコウチョウ</t>
    </rPh>
    <phoneticPr fontId="24"/>
  </si>
  <si>
    <t>印</t>
    <rPh sb="0" eb="1">
      <t>イン</t>
    </rPh>
    <phoneticPr fontId="24"/>
  </si>
  <si>
    <t>監　督</t>
    <rPh sb="0" eb="1">
      <t>カン</t>
    </rPh>
    <rPh sb="2" eb="3">
      <t>ヨシ</t>
    </rPh>
    <phoneticPr fontId="24"/>
  </si>
  <si>
    <t>令和７年度</t>
    <rPh sb="0" eb="2">
      <t>レイワ</t>
    </rPh>
    <rPh sb="3" eb="5">
      <t>ネンド</t>
    </rPh>
    <phoneticPr fontId="24"/>
  </si>
  <si>
    <t>第５２回　宮崎県高等学校総合体育大会</t>
    <rPh sb="0" eb="1">
      <t>ダイ</t>
    </rPh>
    <rPh sb="3" eb="4">
      <t>カイ</t>
    </rPh>
    <rPh sb="5" eb="8">
      <t xml:space="preserve">ミヤザキケン </t>
    </rPh>
    <rPh sb="8" eb="10">
      <t>キュウシュウコウトウ</t>
    </rPh>
    <rPh sb="10" eb="12">
      <t>ガッコウ</t>
    </rPh>
    <rPh sb="12" eb="14">
      <t xml:space="preserve">ソウゴウ </t>
    </rPh>
    <rPh sb="14" eb="16">
      <t xml:space="preserve">タイイク </t>
    </rPh>
    <rPh sb="16" eb="18">
      <t>タイカイ</t>
    </rPh>
    <phoneticPr fontId="24"/>
  </si>
  <si>
    <t>宮崎県高体連剣道専門委員長</t>
    <rPh sb="0" eb="3">
      <t xml:space="preserve">ミヤザキケン </t>
    </rPh>
    <rPh sb="3" eb="6">
      <t xml:space="preserve">コウタイレン </t>
    </rPh>
    <rPh sb="6" eb="8">
      <t xml:space="preserve">ケンドウ </t>
    </rPh>
    <rPh sb="8" eb="13">
      <t xml:space="preserve">センモンイインチョウ </t>
    </rPh>
    <phoneticPr fontId="1"/>
  </si>
  <si>
    <t>第７２回　宮崎県高等学校剣道競技大会</t>
    <rPh sb="0" eb="1">
      <t>ダイ</t>
    </rPh>
    <rPh sb="3" eb="4">
      <t>カイ</t>
    </rPh>
    <rPh sb="5" eb="8">
      <t xml:space="preserve">ミヤザキケン </t>
    </rPh>
    <rPh sb="8" eb="12">
      <t xml:space="preserve">コウトウガッコウ </t>
    </rPh>
    <rPh sb="12" eb="14">
      <t xml:space="preserve">ケンドウ </t>
    </rPh>
    <rPh sb="14" eb="16">
      <t xml:space="preserve">キョウギ </t>
    </rPh>
    <rPh sb="16" eb="18">
      <t xml:space="preserve">タイカイ </t>
    </rPh>
    <phoneticPr fontId="24"/>
  </si>
  <si>
    <t>選変</t>
    <rPh sb="0" eb="1">
      <t xml:space="preserve">センシュ </t>
    </rPh>
    <rPh sb="1" eb="2">
      <t xml:space="preserve">ヘン </t>
    </rPh>
    <phoneticPr fontId="1"/>
  </si>
  <si>
    <t>監変</t>
    <rPh sb="0" eb="1">
      <t>カン</t>
    </rPh>
    <rPh sb="1" eb="2">
      <t>ヘン</t>
    </rPh>
    <phoneticPr fontId="28"/>
  </si>
  <si>
    <t>監　督　変　更　届</t>
    <rPh sb="0" eb="1">
      <t>ラン</t>
    </rPh>
    <rPh sb="2" eb="3">
      <t>ヨシ</t>
    </rPh>
    <rPh sb="4" eb="5">
      <t>ヘン</t>
    </rPh>
    <rPh sb="6" eb="7">
      <t>サラ</t>
    </rPh>
    <rPh sb="8" eb="9">
      <t>トドケ</t>
    </rPh>
    <phoneticPr fontId="28"/>
  </si>
  <si>
    <t>学校名</t>
    <rPh sb="0" eb="3">
      <t xml:space="preserve">ガッコウメイ </t>
    </rPh>
    <phoneticPr fontId="28"/>
  </si>
  <si>
    <t>記載責任者</t>
    <rPh sb="0" eb="2">
      <t>キサイ</t>
    </rPh>
    <rPh sb="2" eb="4">
      <t>セキニン</t>
    </rPh>
    <rPh sb="4" eb="5">
      <t>シャ</t>
    </rPh>
    <phoneticPr fontId="28"/>
  </si>
  <si>
    <t>印</t>
    <rPh sb="0" eb="1">
      <t>イン</t>
    </rPh>
    <phoneticPr fontId="28"/>
  </si>
  <si>
    <t>（連絡先</t>
    <rPh sb="1" eb="4">
      <t>レンラクサキ</t>
    </rPh>
    <phoneticPr fontId="28"/>
  </si>
  <si>
    <t>－</t>
    <phoneticPr fontId="28"/>
  </si>
  <si>
    <t>）</t>
    <phoneticPr fontId="28"/>
  </si>
  <si>
    <t>１．該当する種目に○を付けてください。</t>
    <rPh sb="2" eb="4">
      <t>ガイトウ</t>
    </rPh>
    <rPh sb="6" eb="8">
      <t>シュモク</t>
    </rPh>
    <rPh sb="11" eb="12">
      <t>ツ</t>
    </rPh>
    <phoneticPr fontId="28"/>
  </si>
  <si>
    <t>競技種目</t>
    <rPh sb="0" eb="2">
      <t>キョウギ</t>
    </rPh>
    <rPh sb="2" eb="4">
      <t>シュモク</t>
    </rPh>
    <phoneticPr fontId="28"/>
  </si>
  <si>
    <t>男子団体戦</t>
    <rPh sb="0" eb="2">
      <t>ダンシ</t>
    </rPh>
    <rPh sb="2" eb="4">
      <t>ダンタイ</t>
    </rPh>
    <rPh sb="4" eb="5">
      <t>セン</t>
    </rPh>
    <phoneticPr fontId="28"/>
  </si>
  <si>
    <t>女子団体戦</t>
    <rPh sb="0" eb="2">
      <t>ジョシ</t>
    </rPh>
    <rPh sb="2" eb="4">
      <t>ダンタイ</t>
    </rPh>
    <rPh sb="4" eb="5">
      <t>セン</t>
    </rPh>
    <phoneticPr fontId="28"/>
  </si>
  <si>
    <t>男子個人戦</t>
    <rPh sb="0" eb="2">
      <t>ダンシ</t>
    </rPh>
    <rPh sb="2" eb="4">
      <t>コジン</t>
    </rPh>
    <rPh sb="4" eb="5">
      <t>セン</t>
    </rPh>
    <phoneticPr fontId="28"/>
  </si>
  <si>
    <t>女子個人戦</t>
    <rPh sb="0" eb="2">
      <t>ジョシ</t>
    </rPh>
    <rPh sb="2" eb="4">
      <t>コジン</t>
    </rPh>
    <rPh sb="4" eb="5">
      <t>セン</t>
    </rPh>
    <phoneticPr fontId="28"/>
  </si>
  <si>
    <t>２．変更前と変更後の監督名を記入し、変更後の監督について記入してください。</t>
    <rPh sb="2" eb="4">
      <t>ヘンコウ</t>
    </rPh>
    <rPh sb="4" eb="5">
      <t>マエ</t>
    </rPh>
    <rPh sb="6" eb="8">
      <t>ヘンコウ</t>
    </rPh>
    <rPh sb="8" eb="9">
      <t>ゴ</t>
    </rPh>
    <rPh sb="10" eb="12">
      <t>カントク</t>
    </rPh>
    <rPh sb="12" eb="13">
      <t>メイ</t>
    </rPh>
    <rPh sb="14" eb="16">
      <t>キニュウ</t>
    </rPh>
    <rPh sb="18" eb="20">
      <t>ヘンコウ</t>
    </rPh>
    <rPh sb="20" eb="21">
      <t>ゴ</t>
    </rPh>
    <rPh sb="22" eb="24">
      <t>カントク</t>
    </rPh>
    <rPh sb="28" eb="30">
      <t>キニュウ</t>
    </rPh>
    <phoneticPr fontId="28"/>
  </si>
  <si>
    <t>変 更 前
監 督 名</t>
    <rPh sb="0" eb="1">
      <t>ヘン</t>
    </rPh>
    <rPh sb="2" eb="3">
      <t>サラ</t>
    </rPh>
    <rPh sb="4" eb="5">
      <t>マエ</t>
    </rPh>
    <rPh sb="6" eb="7">
      <t>ラン</t>
    </rPh>
    <rPh sb="8" eb="9">
      <t>ヨシ</t>
    </rPh>
    <rPh sb="10" eb="11">
      <t>メイ</t>
    </rPh>
    <phoneticPr fontId="28"/>
  </si>
  <si>
    <t>(ふりがな)</t>
    <phoneticPr fontId="28"/>
  </si>
  <si>
    <t>→</t>
    <phoneticPr fontId="28"/>
  </si>
  <si>
    <t>変 更 後
監 督 名</t>
    <rPh sb="0" eb="1">
      <t>ヘン</t>
    </rPh>
    <rPh sb="2" eb="3">
      <t>サラ</t>
    </rPh>
    <rPh sb="4" eb="5">
      <t>アト</t>
    </rPh>
    <rPh sb="6" eb="7">
      <t>ラン</t>
    </rPh>
    <rPh sb="8" eb="9">
      <t>ヨシ</t>
    </rPh>
    <rPh sb="10" eb="11">
      <t>メイ</t>
    </rPh>
    <phoneticPr fontId="28"/>
  </si>
  <si>
    <t>変更後監督の緊急連絡先
（携帯電話等）</t>
    <rPh sb="0" eb="2">
      <t>ヘンコウ</t>
    </rPh>
    <rPh sb="2" eb="3">
      <t>ゴ</t>
    </rPh>
    <rPh sb="3" eb="5">
      <t>カントク</t>
    </rPh>
    <rPh sb="6" eb="8">
      <t>キンキュウ</t>
    </rPh>
    <rPh sb="8" eb="11">
      <t>レンラクサキ</t>
    </rPh>
    <rPh sb="13" eb="15">
      <t>ケイタイ</t>
    </rPh>
    <rPh sb="15" eb="17">
      <t>デンワ</t>
    </rPh>
    <rPh sb="17" eb="18">
      <t>トウ</t>
    </rPh>
    <phoneticPr fontId="28"/>
  </si>
  <si>
    <t>変更の理由（簡潔にご記入ください）</t>
    <rPh sb="0" eb="2">
      <t>ヘンコウ</t>
    </rPh>
    <rPh sb="3" eb="5">
      <t>リユウ</t>
    </rPh>
    <rPh sb="6" eb="8">
      <t>カンケツ</t>
    </rPh>
    <rPh sb="10" eb="12">
      <t>キニュウ</t>
    </rPh>
    <phoneticPr fontId="28"/>
  </si>
  <si>
    <t>【学校長】上記は、本校が認可する監督で標記大会に出場することを認め、変更の申し込みをします。</t>
    <rPh sb="1" eb="4">
      <t>ガッコウチョウ</t>
    </rPh>
    <rPh sb="5" eb="7">
      <t>ジョウキ</t>
    </rPh>
    <rPh sb="9" eb="11">
      <t>ホンコウ</t>
    </rPh>
    <rPh sb="12" eb="14">
      <t>ニンカ</t>
    </rPh>
    <rPh sb="16" eb="18">
      <t>カントク</t>
    </rPh>
    <rPh sb="19" eb="21">
      <t>ヒョウキ</t>
    </rPh>
    <rPh sb="21" eb="23">
      <t>タイカイ</t>
    </rPh>
    <rPh sb="24" eb="26">
      <t>シュツジョウ</t>
    </rPh>
    <rPh sb="31" eb="32">
      <t>ミト</t>
    </rPh>
    <rPh sb="34" eb="36">
      <t>ヘンコウ</t>
    </rPh>
    <rPh sb="37" eb="38">
      <t>モウ</t>
    </rPh>
    <rPh sb="39" eb="40">
      <t>コ</t>
    </rPh>
    <phoneticPr fontId="28"/>
  </si>
  <si>
    <t>令和</t>
    <rPh sb="0" eb="1">
      <t>レイ</t>
    </rPh>
    <rPh sb="1" eb="2">
      <t>ワ</t>
    </rPh>
    <phoneticPr fontId="28"/>
  </si>
  <si>
    <t>年</t>
    <rPh sb="0" eb="1">
      <t>ネン</t>
    </rPh>
    <phoneticPr fontId="28"/>
  </si>
  <si>
    <t>月</t>
    <rPh sb="0" eb="1">
      <t>ガツ</t>
    </rPh>
    <phoneticPr fontId="28"/>
  </si>
  <si>
    <t>日</t>
    <rPh sb="0" eb="1">
      <t>ニチ</t>
    </rPh>
    <phoneticPr fontId="28"/>
  </si>
  <si>
    <t>（学校名)</t>
    <rPh sb="1" eb="3">
      <t>ガッコウ</t>
    </rPh>
    <rPh sb="3" eb="4">
      <t>メイ</t>
    </rPh>
    <phoneticPr fontId="28"/>
  </si>
  <si>
    <t>（校長名)</t>
    <rPh sb="1" eb="3">
      <t>コウチョウ</t>
    </rPh>
    <rPh sb="3" eb="4">
      <t>メイ</t>
    </rPh>
    <phoneticPr fontId="28"/>
  </si>
  <si>
    <t>令和７年度　第52回宮崎県高等学校総合体育大会•第72回宮崎県高等学校剣道大会</t>
    <rPh sb="0" eb="1">
      <t>レイ</t>
    </rPh>
    <rPh sb="1" eb="2">
      <t>ワ</t>
    </rPh>
    <rPh sb="3" eb="5">
      <t>ネンド</t>
    </rPh>
    <rPh sb="6" eb="7">
      <t xml:space="preserve">ダイ </t>
    </rPh>
    <rPh sb="9" eb="10">
      <t xml:space="preserve">カイ </t>
    </rPh>
    <rPh sb="10" eb="13">
      <t xml:space="preserve">ミヤザキケン </t>
    </rPh>
    <rPh sb="28" eb="30">
      <t xml:space="preserve">ミヤザキ </t>
    </rPh>
    <rPh sb="30" eb="31">
      <t xml:space="preserve">ケン </t>
    </rPh>
    <phoneticPr fontId="28"/>
  </si>
  <si>
    <t>櫻美学園高等学校</t>
    <rPh sb="0" eb="1">
      <t>サクラ</t>
    </rPh>
    <rPh sb="1" eb="2">
      <t>ビ</t>
    </rPh>
    <rPh sb="2" eb="4">
      <t>ガクエン</t>
    </rPh>
    <rPh sb="4" eb="8">
      <t xml:space="preserve">コウトウガッコウ </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</si>
</sst>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ggge&quot;年&quot;m&quot;月&quot;d&quot;日&quot;;@" x16r2:formatCode16="[$-ja-JP-x-gannen,80]ggge&quot;年&quot;m&quot;月&quot;d&quot;日&quot;;@"/>
  </numFmts>
  <fonts count="45">
    <font>
      <sz val="12"/>
      <color theme="1"/>
      <name val="游ゴシック"/>
      <family val="2"/>
      <charset val="128"/>
      <scheme val="minor"/>
    </font>
    <font>
      <sz val="6"/>
      <name val="游ゴシック"/>
      <family val="2"/>
      <charset val="128"/>
      <scheme val="minor"/>
    </font>
    <font>
      <sz val="12"/>
      <color theme="1"/>
      <name val="ＭＳ 明朝"/>
      <family val="1"/>
      <charset val="128"/>
    </font>
    <font>
      <sz val="14"/>
      <color theme="1"/>
      <name val="ＭＳ 明朝"/>
      <family val="1"/>
      <charset val="128"/>
    </font>
    <font>
      <sz val="18"/>
      <color theme="1"/>
      <name val="ＭＳ 明朝"/>
      <family val="1"/>
      <charset val="128"/>
    </font>
    <font>
      <sz val="11"/>
      <color theme="1"/>
      <name val="ＭＳ 明朝"/>
      <family val="1"/>
      <charset val="128"/>
    </font>
    <font>
      <sz val="16"/>
      <color theme="1"/>
      <name val="ＭＳ 明朝"/>
      <family val="1"/>
      <charset val="128"/>
    </font>
    <font>
      <u/>
      <sz val="12"/>
      <color theme="10"/>
      <name val="游ゴシック"/>
      <family val="2"/>
      <charset val="128"/>
      <scheme val="minor"/>
    </font>
    <font>
      <sz val="16"/>
      <color rgb="FFFF0000"/>
      <name val="UD Digi Kyokasho NK-R"/>
      <family val="18"/>
      <charset val="128"/>
    </font>
    <font>
      <sz val="14"/>
      <color indexed="81"/>
      <name val="MS P ゴシック"/>
      <family val="3"/>
      <charset val="128"/>
    </font>
    <font>
      <b/>
      <sz val="14"/>
      <color indexed="81"/>
      <name val="UD デジタル 教科書体 NK-R"/>
      <family val="1"/>
      <charset val="128"/>
    </font>
    <font>
      <sz val="14"/>
      <color indexed="81"/>
      <name val="UD デジタル 教科書体 NK-R"/>
      <family val="1"/>
      <charset val="128"/>
    </font>
    <font>
      <b/>
      <sz val="24"/>
      <color theme="1"/>
      <name val="ＭＳ 明朝"/>
      <family val="1"/>
      <charset val="128"/>
    </font>
    <font>
      <sz val="13"/>
      <color theme="1"/>
      <name val="ＭＳ 明朝"/>
      <family val="1"/>
      <charset val="128"/>
    </font>
    <font>
      <u/>
      <sz val="12"/>
      <color theme="10"/>
      <name val="ＭＳ Ｐゴシック"/>
      <family val="3"/>
      <charset val="128"/>
    </font>
    <font>
      <sz val="11"/>
      <color theme="1"/>
      <name val="ＭＳ Ｐゴシック"/>
      <family val="3"/>
      <charset val="128"/>
    </font>
    <font>
      <sz val="12"/>
      <color theme="1"/>
      <name val="UD Digi Kyokasho NK-R"/>
      <family val="1"/>
      <charset val="128"/>
    </font>
    <font>
      <sz val="12"/>
      <color theme="1"/>
      <name val="UD デジタル 教科書体 NK-R"/>
      <family val="1"/>
      <charset val="128"/>
    </font>
    <font>
      <b/>
      <sz val="12"/>
      <color theme="1"/>
      <name val="UD Digi Kyokasho NK-R"/>
      <family val="1"/>
      <charset val="128"/>
    </font>
    <font>
      <b/>
      <sz val="16"/>
      <color theme="1"/>
      <name val="UD Digi Kyokasho NK-R"/>
      <family val="1"/>
      <charset val="128"/>
    </font>
    <font>
      <sz val="11"/>
      <color theme="1"/>
      <name val="UD Digi Kyokasho NK-R"/>
      <family val="1"/>
      <charset val="128"/>
    </font>
    <font>
      <b/>
      <sz val="12"/>
      <color theme="1"/>
      <name val="UD デジタル 教科書体 NK-R"/>
      <family val="1"/>
      <charset val="128"/>
    </font>
    <font>
      <b/>
      <u/>
      <sz val="12"/>
      <color theme="1"/>
      <name val="游ゴシック"/>
      <family val="3"/>
      <charset val="128"/>
      <scheme val="minor"/>
    </font>
    <font>
      <sz val="11"/>
      <name val="ＭＳ Ｐゴシック"/>
      <family val="3"/>
      <charset val="128"/>
    </font>
    <font>
      <sz val="6"/>
      <name val="ＭＳ Ｐゴシック"/>
      <family val="3"/>
      <charset val="128"/>
    </font>
    <font>
      <b/>
      <sz val="14"/>
      <color rgb="FF000000"/>
      <name val="UD デジタル 教科書体 NK-R"/>
      <charset val="128"/>
    </font>
    <font>
      <sz val="14"/>
      <color rgb="FF000000"/>
      <name val="UD デジタル 教科書体 NK-R"/>
      <charset val="128"/>
    </font>
    <font>
      <sz val="14"/>
      <color rgb="FF000000"/>
      <name val="MS P ゴシック"/>
      <charset val="128"/>
    </font>
    <font>
      <sz val="6"/>
      <name val="ＭＳ 明朝"/>
      <family val="1"/>
      <charset val="128"/>
    </font>
    <font>
      <sz val="24"/>
      <color theme="1"/>
      <name val="HGP明朝E"/>
      <family val="1"/>
      <charset val="128"/>
    </font>
    <font>
      <sz val="12"/>
      <color theme="1"/>
      <name val="HGP明朝E"/>
      <family val="1"/>
      <charset val="128"/>
    </font>
    <font>
      <sz val="16"/>
      <color theme="1"/>
      <name val="HGP明朝E"/>
      <family val="1"/>
      <charset val="128"/>
    </font>
    <font>
      <sz val="20"/>
      <color theme="1"/>
      <name val="HGP明朝E"/>
      <family val="1"/>
      <charset val="128"/>
    </font>
    <font>
      <sz val="11"/>
      <color theme="1"/>
      <name val="HGP明朝E"/>
      <family val="1"/>
      <charset val="128"/>
    </font>
    <font>
      <sz val="10"/>
      <color theme="1"/>
      <name val="HGP明朝E"/>
      <family val="1"/>
      <charset val="128"/>
    </font>
    <font>
      <sz val="8"/>
      <color theme="1"/>
      <name val="HGP明朝E"/>
      <family val="1"/>
      <charset val="128"/>
    </font>
    <font>
      <sz val="9"/>
      <color theme="1"/>
      <name val="HGP明朝E"/>
      <family val="1"/>
      <charset val="128"/>
    </font>
    <font>
      <sz val="18"/>
      <color theme="1"/>
      <name val="HGP明朝E"/>
      <family val="1"/>
      <charset val="128"/>
    </font>
    <font>
      <sz val="14"/>
      <color theme="1"/>
      <name val="HGP明朝E"/>
      <family val="1"/>
      <charset val="128"/>
    </font>
    <font>
      <sz val="32"/>
      <name val="HGP明朝E"/>
      <family val="1"/>
      <charset val="128"/>
    </font>
    <font>
      <sz val="24"/>
      <name val="HGP明朝E"/>
      <family val="1"/>
      <charset val="128"/>
    </font>
    <font>
      <sz val="26"/>
      <name val="HGP明朝E"/>
      <family val="1"/>
      <charset val="128"/>
    </font>
    <font>
      <sz val="22"/>
      <name val="HGP明朝E"/>
      <family val="1"/>
      <charset val="128"/>
    </font>
    <font>
      <sz val="20"/>
      <name val="HGP明朝E"/>
      <family val="1"/>
      <charset val="128"/>
    </font>
    <font>
      <sz val="22"/>
      <color theme="1"/>
      <name val="HGP明朝E"/>
      <family val="1"/>
      <charset val="128"/>
    </font>
  </fonts>
  <fills count="11">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FCCFF"/>
        <bgColor indexed="64"/>
      </patternFill>
    </fill>
    <fill>
      <patternFill patternType="solid">
        <fgColor rgb="FFFFFFFF"/>
        <bgColor indexed="64"/>
      </patternFill>
    </fill>
    <fill>
      <patternFill patternType="solid">
        <fgColor rgb="FFFFFFCC"/>
        <bgColor indexed="64"/>
      </patternFill>
    </fill>
    <fill>
      <patternFill patternType="solid">
        <fgColor rgb="FFCCECFF"/>
        <bgColor indexed="64"/>
      </patternFill>
    </fill>
    <fill>
      <patternFill patternType="solid">
        <fgColor rgb="FFFFCCCC"/>
        <bgColor indexed="64"/>
      </patternFill>
    </fill>
    <fill>
      <patternFill patternType="solid">
        <fgColor rgb="FFEAEAEA"/>
        <bgColor indexed="64"/>
      </patternFill>
    </fill>
    <fill>
      <patternFill patternType="solid">
        <fgColor theme="9"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top style="double">
        <color indexed="64"/>
      </top>
      <bottom style="double">
        <color indexed="64"/>
      </bottom>
      <diagonal/>
    </border>
    <border>
      <left/>
      <right/>
      <top/>
      <bottom style="double">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right/>
      <top style="thin">
        <color indexed="64"/>
      </top>
      <bottom style="dotted">
        <color indexed="64"/>
      </bottom>
      <diagonal/>
    </border>
    <border>
      <left/>
      <right style="thin">
        <color indexed="64"/>
      </right>
      <top style="thin">
        <color indexed="64"/>
      </top>
      <bottom/>
      <diagonal/>
    </border>
    <border>
      <left style="hair">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hair">
        <color indexed="64"/>
      </right>
      <top style="thin">
        <color indexed="64"/>
      </top>
      <bottom/>
      <diagonal/>
    </border>
  </borders>
  <cellStyleXfs count="4">
    <xf numFmtId="0" fontId="0" fillId="0" borderId="0">
      <alignment vertical="center"/>
    </xf>
    <xf numFmtId="0" fontId="7" fillId="0" borderId="0" applyNumberFormat="0" applyFill="0" applyBorder="0" applyAlignment="0" applyProtection="0">
      <alignment vertical="center"/>
    </xf>
    <xf numFmtId="0" fontId="23" fillId="0" borderId="0">
      <alignment vertical="center"/>
    </xf>
    <xf numFmtId="0" fontId="2" fillId="0" borderId="0">
      <alignment vertical="center"/>
    </xf>
  </cellStyleXfs>
  <cellXfs count="233">
    <xf numFmtId="0" fontId="0" fillId="0" borderId="0" xfId="0">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5" xfId="0" applyFont="1" applyBorder="1" applyAlignment="1" applyProtection="1">
      <alignment horizontal="center" vertical="center" shrinkToFit="1"/>
      <protection locked="0"/>
    </xf>
    <xf numFmtId="0" fontId="2" fillId="0" borderId="12" xfId="0" applyFont="1" applyBorder="1" applyAlignment="1" applyProtection="1">
      <alignment horizontal="center" vertical="center" shrinkToFit="1"/>
      <protection locked="0"/>
    </xf>
    <xf numFmtId="0" fontId="2" fillId="0" borderId="5" xfId="0" applyFont="1" applyBorder="1" applyAlignment="1" applyProtection="1">
      <alignment horizontal="center" vertical="center" shrinkToFit="1"/>
      <protection locked="0"/>
    </xf>
    <xf numFmtId="0" fontId="2" fillId="0" borderId="7" xfId="0" applyFont="1" applyBorder="1" applyAlignment="1" applyProtection="1">
      <alignment horizontal="center" vertical="center" shrinkToFit="1"/>
      <protection locked="0"/>
    </xf>
    <xf numFmtId="0" fontId="5" fillId="3" borderId="0" xfId="0" applyFont="1" applyFill="1">
      <alignment vertical="center"/>
    </xf>
    <xf numFmtId="0" fontId="2" fillId="2" borderId="5" xfId="0" applyFont="1" applyFill="1" applyBorder="1" applyAlignment="1">
      <alignment horizontal="center" vertical="center"/>
    </xf>
    <xf numFmtId="0" fontId="2" fillId="2" borderId="5" xfId="0" applyFont="1" applyFill="1" applyBorder="1" applyAlignment="1">
      <alignment horizontal="center" vertical="center" wrapText="1"/>
    </xf>
    <xf numFmtId="0" fontId="5" fillId="2" borderId="5" xfId="0" applyFont="1" applyFill="1" applyBorder="1" applyAlignment="1">
      <alignment horizontal="center" vertical="center" justifyLastLine="1"/>
    </xf>
    <xf numFmtId="0" fontId="5" fillId="2" borderId="12" xfId="0" applyFont="1" applyFill="1" applyBorder="1" applyAlignment="1">
      <alignment horizontal="center" vertical="center" justifyLastLine="1"/>
    </xf>
    <xf numFmtId="0" fontId="2" fillId="3" borderId="7" xfId="0" applyFont="1" applyFill="1" applyBorder="1" applyAlignment="1">
      <alignment horizontal="center" vertical="center" shrinkToFit="1"/>
    </xf>
    <xf numFmtId="0" fontId="2" fillId="3" borderId="6" xfId="0" applyFont="1" applyFill="1" applyBorder="1" applyAlignment="1">
      <alignment horizontal="center" vertical="center" shrinkToFit="1"/>
    </xf>
    <xf numFmtId="176" fontId="5" fillId="3" borderId="0" xfId="0" applyNumberFormat="1" applyFont="1" applyFill="1">
      <alignment vertical="center"/>
    </xf>
    <xf numFmtId="0" fontId="5" fillId="3" borderId="0" xfId="0" applyFont="1" applyFill="1" applyAlignment="1">
      <alignment horizontal="center" vertical="center"/>
    </xf>
    <xf numFmtId="0" fontId="5" fillId="2" borderId="5" xfId="0" applyFont="1" applyFill="1" applyBorder="1" applyAlignment="1">
      <alignment horizontal="center" vertical="center"/>
    </xf>
    <xf numFmtId="14" fontId="5" fillId="3" borderId="0" xfId="0" applyNumberFormat="1" applyFont="1" applyFill="1">
      <alignment vertical="center"/>
    </xf>
    <xf numFmtId="176" fontId="2" fillId="3" borderId="0" xfId="0" applyNumberFormat="1" applyFont="1" applyFill="1">
      <alignment vertical="center"/>
    </xf>
    <xf numFmtId="0" fontId="6" fillId="3" borderId="11" xfId="0" applyFont="1" applyFill="1" applyBorder="1" applyAlignment="1">
      <alignment horizontal="center" vertical="center"/>
    </xf>
    <xf numFmtId="0" fontId="5" fillId="4" borderId="0" xfId="0" applyFont="1" applyFill="1">
      <alignment vertical="center"/>
    </xf>
    <xf numFmtId="0" fontId="2" fillId="4" borderId="7" xfId="0" applyFont="1" applyFill="1" applyBorder="1" applyAlignment="1">
      <alignment horizontal="center" vertical="center" shrinkToFit="1"/>
    </xf>
    <xf numFmtId="0" fontId="2" fillId="4" borderId="6" xfId="0" applyFont="1" applyFill="1" applyBorder="1" applyAlignment="1">
      <alignment horizontal="center" vertical="center" shrinkToFit="1"/>
    </xf>
    <xf numFmtId="176" fontId="5" fillId="4" borderId="0" xfId="0" applyNumberFormat="1" applyFont="1" applyFill="1">
      <alignment vertical="center"/>
    </xf>
    <xf numFmtId="0" fontId="5" fillId="4" borderId="0" xfId="0" applyFont="1" applyFill="1" applyAlignment="1">
      <alignment horizontal="center" vertical="center"/>
    </xf>
    <xf numFmtId="14" fontId="5" fillId="4" borderId="0" xfId="0" applyNumberFormat="1" applyFont="1" applyFill="1">
      <alignment vertical="center"/>
    </xf>
    <xf numFmtId="176" fontId="2" fillId="4" borderId="0" xfId="0" applyNumberFormat="1" applyFont="1" applyFill="1">
      <alignment vertical="center"/>
    </xf>
    <xf numFmtId="0" fontId="6" fillId="4" borderId="11" xfId="0" applyFont="1" applyFill="1" applyBorder="1" applyAlignment="1">
      <alignment horizontal="center" vertical="center"/>
    </xf>
    <xf numFmtId="0" fontId="3" fillId="5" borderId="5" xfId="0" applyFont="1" applyFill="1" applyBorder="1" applyAlignment="1" applyProtection="1">
      <alignment horizontal="center" vertical="center" shrinkToFit="1"/>
      <protection locked="0"/>
    </xf>
    <xf numFmtId="0" fontId="2" fillId="5" borderId="12" xfId="0" applyFont="1" applyFill="1" applyBorder="1" applyAlignment="1" applyProtection="1">
      <alignment horizontal="center" vertical="center" shrinkToFit="1"/>
      <protection locked="0"/>
    </xf>
    <xf numFmtId="0" fontId="2" fillId="5" borderId="5" xfId="0" applyFont="1" applyFill="1" applyBorder="1" applyAlignment="1" applyProtection="1">
      <alignment horizontal="center" vertical="center" shrinkToFit="1"/>
      <protection locked="0"/>
    </xf>
    <xf numFmtId="0" fontId="2" fillId="5" borderId="7" xfId="0" applyFont="1" applyFill="1" applyBorder="1" applyAlignment="1" applyProtection="1">
      <alignment horizontal="center" vertical="center" shrinkToFit="1"/>
      <protection locked="0"/>
    </xf>
    <xf numFmtId="0" fontId="6" fillId="5" borderId="8" xfId="0" applyFont="1" applyFill="1" applyBorder="1" applyAlignment="1">
      <alignment horizontal="center" vertical="center"/>
    </xf>
    <xf numFmtId="0" fontId="6" fillId="0" borderId="8" xfId="0" applyFont="1" applyBorder="1" applyAlignment="1">
      <alignment horizontal="center" vertical="center"/>
    </xf>
    <xf numFmtId="0" fontId="16" fillId="6" borderId="0" xfId="0" applyFont="1" applyFill="1">
      <alignment vertical="center"/>
    </xf>
    <xf numFmtId="0" fontId="20" fillId="9" borderId="19" xfId="0" applyFont="1" applyFill="1" applyBorder="1">
      <alignment vertical="center"/>
    </xf>
    <xf numFmtId="0" fontId="20" fillId="9" borderId="16" xfId="0" applyFont="1" applyFill="1" applyBorder="1" applyAlignment="1">
      <alignment horizontal="center" vertical="center"/>
    </xf>
    <xf numFmtId="0" fontId="20" fillId="9" borderId="30" xfId="0" applyFont="1" applyFill="1" applyBorder="1" applyAlignment="1">
      <alignment horizontal="center" vertical="center" shrinkToFit="1"/>
    </xf>
    <xf numFmtId="0" fontId="20" fillId="9" borderId="31" xfId="0" applyFont="1" applyFill="1" applyBorder="1" applyAlignment="1">
      <alignment horizontal="center" vertical="center" shrinkToFit="1"/>
    </xf>
    <xf numFmtId="0" fontId="20" fillId="9" borderId="32" xfId="0" applyFont="1" applyFill="1" applyBorder="1" applyAlignment="1">
      <alignment horizontal="center" vertical="center" shrinkToFit="1"/>
    </xf>
    <xf numFmtId="0" fontId="20" fillId="9" borderId="24" xfId="0" applyFont="1" applyFill="1" applyBorder="1" applyAlignment="1">
      <alignment horizontal="center" vertical="center"/>
    </xf>
    <xf numFmtId="0" fontId="20" fillId="9" borderId="15" xfId="0" applyFont="1" applyFill="1" applyBorder="1" applyAlignment="1">
      <alignment horizontal="center" vertical="center"/>
    </xf>
    <xf numFmtId="0" fontId="20" fillId="9" borderId="17" xfId="0" applyFont="1" applyFill="1" applyBorder="1" applyAlignment="1">
      <alignment horizontal="center" vertical="center"/>
    </xf>
    <xf numFmtId="0" fontId="20" fillId="9" borderId="29" xfId="0" applyFont="1" applyFill="1" applyBorder="1" applyAlignment="1">
      <alignment horizontal="center" vertical="center"/>
    </xf>
    <xf numFmtId="0" fontId="16" fillId="9" borderId="13" xfId="0" applyFont="1" applyFill="1" applyBorder="1" applyAlignment="1">
      <alignment horizontal="center" vertical="center"/>
    </xf>
    <xf numFmtId="0" fontId="16" fillId="9" borderId="37" xfId="0" applyFont="1" applyFill="1" applyBorder="1" applyAlignment="1">
      <alignment horizontal="center" vertical="center"/>
    </xf>
    <xf numFmtId="0" fontId="16" fillId="9" borderId="38" xfId="0" applyFont="1" applyFill="1" applyBorder="1" applyAlignment="1">
      <alignment horizontal="center" vertical="center"/>
    </xf>
    <xf numFmtId="0" fontId="16" fillId="9" borderId="39" xfId="0" applyFont="1" applyFill="1" applyBorder="1" applyAlignment="1">
      <alignment horizontal="center" vertical="center"/>
    </xf>
    <xf numFmtId="0" fontId="20" fillId="7" borderId="30" xfId="0" applyFont="1" applyFill="1" applyBorder="1" applyAlignment="1" applyProtection="1">
      <alignment horizontal="center" vertical="center" shrinkToFit="1"/>
      <protection locked="0"/>
    </xf>
    <xf numFmtId="0" fontId="20" fillId="7" borderId="31" xfId="0" applyFont="1" applyFill="1" applyBorder="1" applyAlignment="1" applyProtection="1">
      <alignment horizontal="center" vertical="center" shrinkToFit="1"/>
      <protection locked="0"/>
    </xf>
    <xf numFmtId="0" fontId="20" fillId="7" borderId="32" xfId="0" applyFont="1" applyFill="1" applyBorder="1" applyAlignment="1" applyProtection="1">
      <alignment horizontal="center" vertical="center" shrinkToFit="1"/>
      <protection locked="0"/>
    </xf>
    <xf numFmtId="0" fontId="20" fillId="7" borderId="33" xfId="0" applyFont="1" applyFill="1" applyBorder="1" applyAlignment="1" applyProtection="1">
      <alignment horizontal="center" vertical="center" shrinkToFit="1"/>
      <protection locked="0"/>
    </xf>
    <xf numFmtId="0" fontId="20" fillId="7" borderId="34" xfId="0" applyFont="1" applyFill="1" applyBorder="1" applyAlignment="1" applyProtection="1">
      <alignment horizontal="center" vertical="center" shrinkToFit="1"/>
      <protection locked="0"/>
    </xf>
    <xf numFmtId="0" fontId="20" fillId="8" borderId="30" xfId="0" applyFont="1" applyFill="1" applyBorder="1" applyAlignment="1" applyProtection="1">
      <alignment horizontal="center" vertical="center" shrinkToFit="1"/>
      <protection locked="0"/>
    </xf>
    <xf numFmtId="0" fontId="20" fillId="8" borderId="31" xfId="0" applyFont="1" applyFill="1" applyBorder="1" applyAlignment="1" applyProtection="1">
      <alignment horizontal="center" vertical="center" shrinkToFit="1"/>
      <protection locked="0"/>
    </xf>
    <xf numFmtId="0" fontId="20" fillId="8" borderId="32" xfId="0" applyFont="1" applyFill="1" applyBorder="1" applyAlignment="1" applyProtection="1">
      <alignment horizontal="center" vertical="center" shrinkToFit="1"/>
      <protection locked="0"/>
    </xf>
    <xf numFmtId="0" fontId="20" fillId="8" borderId="33" xfId="0" applyFont="1" applyFill="1" applyBorder="1" applyAlignment="1" applyProtection="1">
      <alignment horizontal="center" vertical="center" shrinkToFit="1"/>
      <protection locked="0"/>
    </xf>
    <xf numFmtId="0" fontId="20" fillId="8" borderId="34" xfId="0" applyFont="1" applyFill="1" applyBorder="1" applyAlignment="1" applyProtection="1">
      <alignment horizontal="center" vertical="center" shrinkToFit="1"/>
      <protection locked="0"/>
    </xf>
    <xf numFmtId="0" fontId="30" fillId="10" borderId="0" xfId="3" applyFont="1" applyFill="1">
      <alignment vertical="center"/>
    </xf>
    <xf numFmtId="0" fontId="31" fillId="10" borderId="0" xfId="3" applyFont="1" applyFill="1">
      <alignment vertical="center"/>
    </xf>
    <xf numFmtId="0" fontId="34" fillId="10" borderId="9" xfId="3" applyFont="1" applyFill="1" applyBorder="1">
      <alignment vertical="center"/>
    </xf>
    <xf numFmtId="0" fontId="34" fillId="10" borderId="0" xfId="3" applyFont="1" applyFill="1">
      <alignment vertical="center"/>
    </xf>
    <xf numFmtId="0" fontId="33" fillId="10" borderId="0" xfId="3" applyFont="1" applyFill="1">
      <alignment vertical="center"/>
    </xf>
    <xf numFmtId="0" fontId="34" fillId="10" borderId="49" xfId="3" applyFont="1" applyFill="1" applyBorder="1">
      <alignment vertical="center"/>
    </xf>
    <xf numFmtId="0" fontId="32" fillId="10" borderId="0" xfId="3" applyFont="1" applyFill="1">
      <alignment vertical="center"/>
    </xf>
    <xf numFmtId="0" fontId="30" fillId="10" borderId="8" xfId="3" applyFont="1" applyFill="1" applyBorder="1">
      <alignment vertical="center"/>
    </xf>
    <xf numFmtId="0" fontId="33" fillId="10" borderId="9" xfId="3" applyFont="1" applyFill="1" applyBorder="1">
      <alignment vertical="center"/>
    </xf>
    <xf numFmtId="0" fontId="30" fillId="10" borderId="9" xfId="3" applyFont="1" applyFill="1" applyBorder="1">
      <alignment vertical="center"/>
    </xf>
    <xf numFmtId="0" fontId="30" fillId="10" borderId="49" xfId="3" applyFont="1" applyFill="1" applyBorder="1">
      <alignment vertical="center"/>
    </xf>
    <xf numFmtId="0" fontId="30" fillId="10" borderId="10" xfId="3" applyFont="1" applyFill="1" applyBorder="1" applyAlignment="1">
      <alignment vertical="top"/>
    </xf>
    <xf numFmtId="0" fontId="30" fillId="10" borderId="11" xfId="3" applyFont="1" applyFill="1" applyBorder="1">
      <alignment vertical="center"/>
    </xf>
    <xf numFmtId="0" fontId="30" fillId="10" borderId="11" xfId="3" applyFont="1" applyFill="1" applyBorder="1" applyAlignment="1">
      <alignment horizontal="center" vertical="center"/>
    </xf>
    <xf numFmtId="0" fontId="40" fillId="10" borderId="0" xfId="2" applyFont="1" applyFill="1">
      <alignment vertical="center"/>
    </xf>
    <xf numFmtId="0" fontId="40" fillId="10" borderId="0" xfId="2" applyFont="1" applyFill="1" applyAlignment="1">
      <alignment horizontal="center" vertical="center"/>
    </xf>
    <xf numFmtId="0" fontId="42" fillId="10" borderId="0" xfId="2" applyFont="1" applyFill="1" applyAlignment="1">
      <alignment horizontal="center" vertical="center"/>
    </xf>
    <xf numFmtId="0" fontId="42" fillId="10" borderId="0" xfId="2" applyFont="1" applyFill="1">
      <alignment vertical="center"/>
    </xf>
    <xf numFmtId="177" fontId="43" fillId="10" borderId="0" xfId="2" applyNumberFormat="1" applyFont="1" applyFill="1">
      <alignment vertical="center"/>
    </xf>
    <xf numFmtId="0" fontId="42" fillId="10" borderId="11" xfId="2" applyFont="1" applyFill="1" applyBorder="1" applyAlignment="1">
      <alignment horizontal="center" vertical="center"/>
    </xf>
    <xf numFmtId="0" fontId="42" fillId="10" borderId="9" xfId="2" applyFont="1" applyFill="1" applyBorder="1" applyAlignment="1">
      <alignment horizontal="center" vertical="center"/>
    </xf>
    <xf numFmtId="0" fontId="34" fillId="2" borderId="9" xfId="3" applyFont="1" applyFill="1" applyBorder="1">
      <alignment vertical="center"/>
    </xf>
    <xf numFmtId="0" fontId="35" fillId="2" borderId="47" xfId="3" applyFont="1" applyFill="1" applyBorder="1">
      <alignment vertical="center"/>
    </xf>
    <xf numFmtId="0" fontId="30" fillId="2" borderId="9" xfId="3" applyFont="1" applyFill="1" applyBorder="1">
      <alignment vertical="center"/>
    </xf>
    <xf numFmtId="0" fontId="30" fillId="2" borderId="0" xfId="3" applyFont="1" applyFill="1">
      <alignment vertical="center"/>
    </xf>
    <xf numFmtId="0" fontId="44" fillId="10" borderId="0" xfId="3" applyFont="1" applyFill="1">
      <alignment vertical="center"/>
    </xf>
    <xf numFmtId="0" fontId="0" fillId="0" borderId="0" xfId="0" applyAlignment="1">
      <alignment horizontal="left" vertical="center"/>
    </xf>
    <xf numFmtId="0" fontId="0" fillId="0" borderId="0" xfId="0" applyAlignment="1">
      <alignment horizontal="left" vertical="center" wrapText="1"/>
    </xf>
    <xf numFmtId="0" fontId="22" fillId="0" borderId="0" xfId="0" applyFont="1" applyAlignment="1">
      <alignment horizontal="left" vertical="center"/>
    </xf>
    <xf numFmtId="0" fontId="5" fillId="3" borderId="7" xfId="0" applyFont="1" applyFill="1" applyBorder="1" applyAlignment="1">
      <alignment horizontal="center" vertical="center" shrinkToFit="1"/>
    </xf>
    <xf numFmtId="0" fontId="5" fillId="3" borderId="6" xfId="0" applyFont="1" applyFill="1" applyBorder="1" applyAlignment="1">
      <alignment horizontal="center" vertical="center" shrinkToFit="1"/>
    </xf>
    <xf numFmtId="0" fontId="5" fillId="2" borderId="5" xfId="0" applyFont="1" applyFill="1" applyBorder="1" applyAlignment="1">
      <alignment horizontal="center" vertical="center" justifyLastLine="1"/>
    </xf>
    <xf numFmtId="0" fontId="5" fillId="2" borderId="7" xfId="0" applyFont="1" applyFill="1" applyBorder="1" applyAlignment="1">
      <alignment horizontal="center" vertical="center" justifyLastLine="1"/>
    </xf>
    <xf numFmtId="0" fontId="5" fillId="2" borderId="6" xfId="0" applyFont="1" applyFill="1" applyBorder="1" applyAlignment="1">
      <alignment horizontal="center" vertical="center" justifyLastLine="1"/>
    </xf>
    <xf numFmtId="0" fontId="5" fillId="2" borderId="2" xfId="0" applyFont="1" applyFill="1" applyBorder="1" applyAlignment="1">
      <alignment horizontal="center" vertical="center" textRotation="255"/>
    </xf>
    <xf numFmtId="0" fontId="5" fillId="2" borderId="3" xfId="0" applyFont="1" applyFill="1" applyBorder="1" applyAlignment="1">
      <alignment horizontal="center" vertical="center" textRotation="255"/>
    </xf>
    <xf numFmtId="0" fontId="5" fillId="2" borderId="4" xfId="0" applyFont="1" applyFill="1" applyBorder="1" applyAlignment="1">
      <alignment horizontal="center" vertical="center" textRotation="255"/>
    </xf>
    <xf numFmtId="0" fontId="6" fillId="3" borderId="11"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6" fillId="0" borderId="11" xfId="0" applyFont="1" applyBorder="1" applyAlignment="1">
      <alignment horizontal="center" vertical="center" shrinkToFit="1"/>
    </xf>
    <xf numFmtId="0" fontId="6" fillId="0" borderId="11" xfId="0" applyFont="1" applyBorder="1" applyAlignment="1" applyProtection="1">
      <alignment horizontal="center" vertical="center"/>
      <protection locked="0"/>
    </xf>
    <xf numFmtId="176" fontId="4" fillId="0" borderId="11" xfId="0" applyNumberFormat="1" applyFont="1" applyBorder="1" applyAlignment="1">
      <alignment horizontal="center" vertical="center"/>
    </xf>
    <xf numFmtId="0" fontId="13" fillId="3" borderId="0" xfId="0" applyFont="1" applyFill="1" applyAlignment="1">
      <alignment horizontal="left" vertical="center"/>
    </xf>
    <xf numFmtId="0" fontId="4" fillId="0" borderId="8"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1" xfId="0" applyFont="1" applyBorder="1" applyAlignment="1">
      <alignment horizontal="center" vertical="center" shrinkToFit="1"/>
    </xf>
    <xf numFmtId="0" fontId="6" fillId="0" borderId="9" xfId="0" applyFont="1" applyBorder="1" applyAlignment="1">
      <alignment horizontal="left" vertical="center"/>
    </xf>
    <xf numFmtId="0" fontId="3" fillId="0" borderId="10" xfId="0" applyFont="1" applyBorder="1" applyAlignment="1">
      <alignment horizontal="center" vertical="center" shrinkToFit="1"/>
    </xf>
    <xf numFmtId="0" fontId="3" fillId="0" borderId="11" xfId="0" applyFont="1" applyBorder="1" applyAlignment="1">
      <alignment horizontal="center" vertical="center" shrinkToFit="1"/>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14" fillId="0" borderId="1" xfId="1" applyFont="1" applyFill="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5" fillId="2" borderId="1" xfId="0" applyFont="1" applyFill="1" applyBorder="1" applyAlignment="1">
      <alignment horizontal="center" vertical="center" textRotation="255"/>
    </xf>
    <xf numFmtId="0" fontId="12" fillId="3" borderId="0" xfId="0" applyFont="1" applyFill="1" applyAlignment="1">
      <alignment horizontal="center" vertical="center"/>
    </xf>
    <xf numFmtId="0" fontId="6" fillId="0" borderId="1" xfId="0" applyFont="1" applyBorder="1" applyAlignment="1" applyProtection="1">
      <alignment horizontal="center" vertical="center"/>
      <protection locked="0"/>
    </xf>
    <xf numFmtId="0" fontId="0" fillId="2" borderId="1" xfId="0" applyFill="1" applyBorder="1" applyAlignment="1">
      <alignment horizontal="center" vertical="center"/>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3" fillId="4" borderId="0" xfId="0" applyFont="1" applyFill="1" applyAlignment="1">
      <alignment horizontal="left" vertical="center"/>
    </xf>
    <xf numFmtId="0" fontId="5" fillId="4" borderId="7" xfId="0" applyFont="1" applyFill="1" applyBorder="1" applyAlignment="1">
      <alignment horizontal="center" vertical="center" shrinkToFit="1"/>
    </xf>
    <xf numFmtId="0" fontId="5" fillId="4" borderId="6" xfId="0" applyFont="1" applyFill="1" applyBorder="1" applyAlignment="1">
      <alignment horizontal="center" vertical="center" shrinkToFit="1"/>
    </xf>
    <xf numFmtId="176" fontId="4" fillId="5" borderId="11" xfId="0" applyNumberFormat="1" applyFont="1" applyFill="1" applyBorder="1" applyAlignment="1">
      <alignment horizontal="center" vertical="center"/>
    </xf>
    <xf numFmtId="0" fontId="6" fillId="5" borderId="11" xfId="0" applyFont="1" applyFill="1" applyBorder="1" applyAlignment="1">
      <alignment horizontal="center" vertical="center" shrinkToFit="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lignment horizontal="center" vertical="center"/>
    </xf>
    <xf numFmtId="0" fontId="6" fillId="5" borderId="5" xfId="0" applyFont="1" applyFill="1" applyBorder="1" applyAlignment="1">
      <alignment horizontal="center" vertical="center"/>
    </xf>
    <xf numFmtId="0" fontId="6" fillId="5" borderId="7" xfId="0" applyFont="1" applyFill="1" applyBorder="1" applyAlignment="1">
      <alignment horizontal="center" vertical="center"/>
    </xf>
    <xf numFmtId="0" fontId="12" fillId="4" borderId="0" xfId="0" applyFont="1" applyFill="1" applyAlignment="1">
      <alignment horizontal="center" vertical="center"/>
    </xf>
    <xf numFmtId="0" fontId="4" fillId="5" borderId="8" xfId="0" applyFont="1" applyFill="1" applyBorder="1" applyAlignment="1">
      <alignment horizontal="center" vertical="center" shrinkToFit="1"/>
    </xf>
    <xf numFmtId="0" fontId="4" fillId="5" borderId="9" xfId="0" applyFont="1" applyFill="1" applyBorder="1" applyAlignment="1">
      <alignment horizontal="center" vertical="center" shrinkToFit="1"/>
    </xf>
    <xf numFmtId="0" fontId="4" fillId="5" borderId="10" xfId="0" applyFont="1" applyFill="1" applyBorder="1" applyAlignment="1">
      <alignment horizontal="center" vertical="center" shrinkToFit="1"/>
    </xf>
    <xf numFmtId="0" fontId="4" fillId="5" borderId="11" xfId="0" applyFont="1" applyFill="1" applyBorder="1" applyAlignment="1">
      <alignment horizontal="center" vertical="center" shrinkToFit="1"/>
    </xf>
    <xf numFmtId="0" fontId="6" fillId="5" borderId="1" xfId="0" applyFont="1" applyFill="1" applyBorder="1" applyAlignment="1" applyProtection="1">
      <alignment horizontal="center" vertical="center"/>
      <protection locked="0"/>
    </xf>
    <xf numFmtId="0" fontId="6" fillId="5" borderId="9" xfId="0" applyFont="1" applyFill="1" applyBorder="1" applyAlignment="1">
      <alignment horizontal="left" vertical="center"/>
    </xf>
    <xf numFmtId="0" fontId="6" fillId="5" borderId="10" xfId="0" applyFont="1" applyFill="1" applyBorder="1" applyAlignment="1">
      <alignment horizontal="center" vertical="center" shrinkToFit="1"/>
    </xf>
    <xf numFmtId="0" fontId="14" fillId="5" borderId="1" xfId="1"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9" fillId="6" borderId="28" xfId="0" applyFont="1" applyFill="1" applyBorder="1" applyAlignment="1">
      <alignment horizontal="center" vertical="center"/>
    </xf>
    <xf numFmtId="0" fontId="20" fillId="9" borderId="19" xfId="0" applyFont="1" applyFill="1" applyBorder="1" applyAlignment="1">
      <alignment horizontal="center" vertical="center"/>
    </xf>
    <xf numFmtId="0" fontId="20" fillId="9" borderId="26" xfId="0" applyFont="1" applyFill="1" applyBorder="1" applyAlignment="1">
      <alignment horizontal="center" vertical="center"/>
    </xf>
    <xf numFmtId="0" fontId="20" fillId="9" borderId="27" xfId="0" applyFont="1" applyFill="1" applyBorder="1" applyAlignment="1">
      <alignment horizontal="center" vertical="center"/>
    </xf>
    <xf numFmtId="0" fontId="20" fillId="9" borderId="35" xfId="0" applyFont="1" applyFill="1" applyBorder="1" applyAlignment="1">
      <alignment horizontal="center" vertical="center" wrapText="1"/>
    </xf>
    <xf numFmtId="0" fontId="16" fillId="9" borderId="35" xfId="0" applyFont="1" applyFill="1" applyBorder="1" applyAlignment="1">
      <alignment horizontal="center" vertical="center" wrapText="1"/>
    </xf>
    <xf numFmtId="0" fontId="16" fillId="9" borderId="36" xfId="0" applyFont="1" applyFill="1" applyBorder="1" applyAlignment="1">
      <alignment horizontal="center" vertical="center" wrapText="1"/>
    </xf>
    <xf numFmtId="0" fontId="16" fillId="9" borderId="35" xfId="0" applyFont="1" applyFill="1" applyBorder="1" applyAlignment="1">
      <alignment horizontal="center" vertical="center"/>
    </xf>
    <xf numFmtId="0" fontId="16" fillId="9" borderId="20" xfId="0" applyFont="1" applyFill="1" applyBorder="1" applyAlignment="1">
      <alignment horizontal="center" vertical="center"/>
    </xf>
    <xf numFmtId="0" fontId="16" fillId="9" borderId="21" xfId="0" applyFont="1" applyFill="1" applyBorder="1" applyAlignment="1">
      <alignment horizontal="center" vertical="center"/>
    </xf>
    <xf numFmtId="0" fontId="16" fillId="9" borderId="35" xfId="0" applyFont="1" applyFill="1" applyBorder="1" applyAlignment="1">
      <alignment horizontal="left" vertical="center"/>
    </xf>
    <xf numFmtId="0" fontId="16" fillId="9" borderId="20" xfId="0" applyFont="1" applyFill="1" applyBorder="1" applyAlignment="1">
      <alignment horizontal="left" vertical="center"/>
    </xf>
    <xf numFmtId="0" fontId="16" fillId="9" borderId="18" xfId="0" applyFont="1" applyFill="1" applyBorder="1" applyAlignment="1">
      <alignment horizontal="center" vertical="center"/>
    </xf>
    <xf numFmtId="0" fontId="16" fillId="9" borderId="21" xfId="0" applyFont="1" applyFill="1" applyBorder="1" applyAlignment="1">
      <alignment horizontal="center" vertical="center" wrapText="1"/>
    </xf>
    <xf numFmtId="0" fontId="19" fillId="6" borderId="0" xfId="0" applyFont="1" applyFill="1" applyAlignment="1">
      <alignment horizontal="center" vertical="center"/>
    </xf>
    <xf numFmtId="0" fontId="16" fillId="0" borderId="4" xfId="0" applyFont="1" applyBorder="1" applyAlignment="1" applyProtection="1">
      <alignment horizontal="center" vertical="center"/>
      <protection locked="0"/>
    </xf>
    <xf numFmtId="0" fontId="16" fillId="0" borderId="22" xfId="0"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7" fillId="6" borderId="0" xfId="0" applyFont="1" applyFill="1" applyAlignment="1">
      <alignment horizontal="left" vertical="center"/>
    </xf>
    <xf numFmtId="0" fontId="16" fillId="6" borderId="0" xfId="0" applyFont="1" applyFill="1" applyAlignment="1">
      <alignment horizontal="left" vertical="center"/>
    </xf>
    <xf numFmtId="0" fontId="16" fillId="0" borderId="25" xfId="0" applyFont="1" applyBorder="1" applyAlignment="1" applyProtection="1">
      <alignment horizontal="center" vertical="center"/>
      <protection locked="0"/>
    </xf>
    <xf numFmtId="0" fontId="16" fillId="0" borderId="16" xfId="0" applyFont="1" applyBorder="1" applyAlignment="1" applyProtection="1">
      <alignment horizontal="center" vertical="center"/>
      <protection locked="0"/>
    </xf>
    <xf numFmtId="0" fontId="16" fillId="0" borderId="17" xfId="0" applyFont="1" applyBorder="1" applyAlignment="1" applyProtection="1">
      <alignment horizontal="center" vertical="center"/>
      <protection locked="0"/>
    </xf>
    <xf numFmtId="0" fontId="21" fillId="6" borderId="0" xfId="0" applyFont="1" applyFill="1" applyAlignment="1">
      <alignment horizontal="left" vertical="center"/>
    </xf>
    <xf numFmtId="0" fontId="18" fillId="6" borderId="0" xfId="0" applyFont="1" applyFill="1" applyAlignment="1">
      <alignment horizontal="left" vertical="center"/>
    </xf>
    <xf numFmtId="0" fontId="40" fillId="10" borderId="0" xfId="2" applyFont="1" applyFill="1" applyAlignment="1">
      <alignment horizontal="center" vertical="center"/>
    </xf>
    <xf numFmtId="0" fontId="41" fillId="10" borderId="0" xfId="2" applyFont="1" applyFill="1" applyAlignment="1">
      <alignment horizontal="center" vertical="center"/>
    </xf>
    <xf numFmtId="0" fontId="40" fillId="10" borderId="6" xfId="2" applyFont="1" applyFill="1" applyBorder="1" applyAlignment="1">
      <alignment horizontal="left" vertical="center"/>
    </xf>
    <xf numFmtId="0" fontId="40" fillId="10" borderId="1" xfId="2" applyFont="1" applyFill="1" applyBorder="1" applyAlignment="1">
      <alignment horizontal="left" vertical="center"/>
    </xf>
    <xf numFmtId="0" fontId="40" fillId="2" borderId="1" xfId="2" applyFont="1" applyFill="1" applyBorder="1" applyAlignment="1">
      <alignment horizontal="center" vertical="center"/>
    </xf>
    <xf numFmtId="0" fontId="40" fillId="2" borderId="1" xfId="2" applyFont="1" applyFill="1" applyBorder="1" applyAlignment="1" applyProtection="1">
      <alignment horizontal="center" vertical="center"/>
      <protection locked="0"/>
    </xf>
    <xf numFmtId="0" fontId="40" fillId="2" borderId="5" xfId="2" applyFont="1" applyFill="1" applyBorder="1" applyAlignment="1" applyProtection="1">
      <alignment horizontal="center" vertical="center"/>
      <protection locked="0"/>
    </xf>
    <xf numFmtId="0" fontId="42" fillId="10" borderId="6" xfId="2" applyFont="1" applyFill="1" applyBorder="1" applyAlignment="1">
      <alignment horizontal="left" vertical="center"/>
    </xf>
    <xf numFmtId="0" fontId="42" fillId="10" borderId="1" xfId="2" applyFont="1" applyFill="1" applyBorder="1" applyAlignment="1">
      <alignment horizontal="left" vertical="center"/>
    </xf>
    <xf numFmtId="0" fontId="39" fillId="10" borderId="40" xfId="2" applyFont="1" applyFill="1" applyBorder="1" applyAlignment="1">
      <alignment horizontal="center" vertical="center"/>
    </xf>
    <xf numFmtId="0" fontId="39" fillId="10" borderId="41" xfId="2" applyFont="1" applyFill="1" applyBorder="1" applyAlignment="1">
      <alignment horizontal="center" vertical="center"/>
    </xf>
    <xf numFmtId="0" fontId="42" fillId="10" borderId="11" xfId="2" applyFont="1" applyFill="1" applyBorder="1" applyAlignment="1">
      <alignment horizontal="center" vertical="center"/>
    </xf>
    <xf numFmtId="0" fontId="42" fillId="2" borderId="11" xfId="2" applyFont="1" applyFill="1" applyBorder="1" applyAlignment="1" applyProtection="1">
      <alignment horizontal="center" vertical="center"/>
      <protection locked="0"/>
    </xf>
    <xf numFmtId="0" fontId="42" fillId="10" borderId="0" xfId="2" applyFont="1" applyFill="1" applyAlignment="1">
      <alignment horizontal="center" vertical="center"/>
    </xf>
    <xf numFmtId="177" fontId="43" fillId="2" borderId="0" xfId="2" applyNumberFormat="1" applyFont="1" applyFill="1" applyAlignment="1">
      <alignment horizontal="center" vertical="center"/>
    </xf>
    <xf numFmtId="0" fontId="29" fillId="10" borderId="40" xfId="3" applyFont="1" applyFill="1" applyBorder="1" applyAlignment="1">
      <alignment horizontal="center" vertical="center"/>
    </xf>
    <xf numFmtId="0" fontId="29" fillId="10" borderId="42" xfId="3" applyFont="1" applyFill="1" applyBorder="1" applyAlignment="1">
      <alignment horizontal="center" vertical="center"/>
    </xf>
    <xf numFmtId="0" fontId="29" fillId="10" borderId="41" xfId="3" applyFont="1" applyFill="1" applyBorder="1" applyAlignment="1">
      <alignment horizontal="center" vertical="center"/>
    </xf>
    <xf numFmtId="0" fontId="44" fillId="10" borderId="0" xfId="3" applyFont="1" applyFill="1" applyAlignment="1">
      <alignment horizontal="center" vertical="center"/>
    </xf>
    <xf numFmtId="0" fontId="29" fillId="10" borderId="43" xfId="3" applyFont="1" applyFill="1" applyBorder="1" applyAlignment="1">
      <alignment horizontal="center" vertical="center"/>
    </xf>
    <xf numFmtId="0" fontId="33" fillId="2" borderId="5" xfId="3" applyFont="1" applyFill="1" applyBorder="1" applyAlignment="1">
      <alignment horizontal="center" vertical="center"/>
    </xf>
    <xf numFmtId="0" fontId="33" fillId="2" borderId="7" xfId="3" applyFont="1" applyFill="1" applyBorder="1" applyAlignment="1">
      <alignment horizontal="center" vertical="center"/>
    </xf>
    <xf numFmtId="0" fontId="33" fillId="0" borderId="12" xfId="3" applyFont="1" applyBorder="1" applyAlignment="1" applyProtection="1">
      <alignment horizontal="center" vertical="center"/>
      <protection locked="0"/>
    </xf>
    <xf numFmtId="0" fontId="33" fillId="0" borderId="7" xfId="3" applyFont="1" applyBorder="1" applyAlignment="1" applyProtection="1">
      <alignment horizontal="center" vertical="center"/>
      <protection locked="0"/>
    </xf>
    <xf numFmtId="0" fontId="33" fillId="0" borderId="6" xfId="3" applyFont="1" applyBorder="1" applyAlignment="1" applyProtection="1">
      <alignment horizontal="center" vertical="center"/>
      <protection locked="0"/>
    </xf>
    <xf numFmtId="0" fontId="31" fillId="0" borderId="12" xfId="3" applyFont="1" applyBorder="1" applyAlignment="1" applyProtection="1">
      <alignment horizontal="center" vertical="center" shrinkToFit="1"/>
      <protection locked="0"/>
    </xf>
    <xf numFmtId="0" fontId="31" fillId="0" borderId="7" xfId="3" applyFont="1" applyBorder="1" applyAlignment="1" applyProtection="1">
      <alignment horizontal="center" vertical="center" shrinkToFit="1"/>
      <protection locked="0"/>
    </xf>
    <xf numFmtId="0" fontId="30" fillId="10" borderId="7" xfId="3" applyFont="1" applyFill="1" applyBorder="1" applyAlignment="1">
      <alignment horizontal="center" vertical="center"/>
    </xf>
    <xf numFmtId="0" fontId="30" fillId="10" borderId="6" xfId="3" applyFont="1" applyFill="1" applyBorder="1" applyAlignment="1">
      <alignment horizontal="center" vertical="center"/>
    </xf>
    <xf numFmtId="0" fontId="31" fillId="0" borderId="44" xfId="3" applyFont="1" applyBorder="1" applyAlignment="1">
      <alignment horizontal="center" vertical="center"/>
    </xf>
    <xf numFmtId="0" fontId="31" fillId="0" borderId="45" xfId="3" applyFont="1" applyBorder="1" applyAlignment="1">
      <alignment horizontal="center" vertical="center"/>
    </xf>
    <xf numFmtId="0" fontId="31" fillId="0" borderId="46" xfId="3" applyFont="1" applyBorder="1" applyAlignment="1">
      <alignment horizontal="center" vertical="center"/>
    </xf>
    <xf numFmtId="49" fontId="34" fillId="0" borderId="9" xfId="3" applyNumberFormat="1" applyFont="1" applyBorder="1" applyAlignment="1" applyProtection="1">
      <alignment horizontal="center" vertical="center"/>
      <protection locked="0"/>
    </xf>
    <xf numFmtId="0" fontId="34" fillId="10" borderId="9" xfId="3" applyFont="1" applyFill="1" applyBorder="1" applyAlignment="1">
      <alignment horizontal="center" vertical="center"/>
    </xf>
    <xf numFmtId="0" fontId="33" fillId="2" borderId="8" xfId="3" applyFont="1" applyFill="1" applyBorder="1" applyAlignment="1">
      <alignment horizontal="center" vertical="center" wrapText="1"/>
    </xf>
    <xf numFmtId="0" fontId="33" fillId="2" borderId="9" xfId="3" applyFont="1" applyFill="1" applyBorder="1" applyAlignment="1">
      <alignment horizontal="center" vertical="center"/>
    </xf>
    <xf numFmtId="0" fontId="33" fillId="2" borderId="10" xfId="3" applyFont="1" applyFill="1" applyBorder="1" applyAlignment="1">
      <alignment horizontal="center" vertical="center"/>
    </xf>
    <xf numFmtId="0" fontId="33" fillId="2" borderId="11" xfId="3" applyFont="1" applyFill="1" applyBorder="1" applyAlignment="1">
      <alignment horizontal="center" vertical="center"/>
    </xf>
    <xf numFmtId="0" fontId="36" fillId="0" borderId="48" xfId="3" applyFont="1" applyBorder="1" applyAlignment="1" applyProtection="1">
      <alignment horizontal="center" vertical="center"/>
      <protection locked="0"/>
    </xf>
    <xf numFmtId="0" fontId="30" fillId="2" borderId="8" xfId="3" applyFont="1" applyFill="1" applyBorder="1" applyAlignment="1">
      <alignment horizontal="center" vertical="center" wrapText="1"/>
    </xf>
    <xf numFmtId="0" fontId="30" fillId="2" borderId="9" xfId="3" applyFont="1" applyFill="1" applyBorder="1" applyAlignment="1">
      <alignment horizontal="center" vertical="center" wrapText="1"/>
    </xf>
    <xf numFmtId="0" fontId="30" fillId="2" borderId="49" xfId="3" applyFont="1" applyFill="1" applyBorder="1" applyAlignment="1">
      <alignment horizontal="center" vertical="center" wrapText="1"/>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30" fillId="2" borderId="23" xfId="3" applyFont="1" applyFill="1" applyBorder="1" applyAlignment="1">
      <alignment horizontal="center" vertical="center" wrapText="1"/>
    </xf>
    <xf numFmtId="0" fontId="33" fillId="2" borderId="9" xfId="3" applyFont="1" applyFill="1" applyBorder="1" applyAlignment="1">
      <alignment horizontal="center" vertical="center" wrapText="1"/>
    </xf>
    <xf numFmtId="0" fontId="37" fillId="0" borderId="50" xfId="3" applyFont="1" applyBorder="1" applyAlignment="1" applyProtection="1">
      <alignment horizontal="center" vertical="center" shrinkToFit="1"/>
      <protection locked="0"/>
    </xf>
    <xf numFmtId="0" fontId="37" fillId="0" borderId="51" xfId="3" applyFont="1" applyBorder="1" applyAlignment="1" applyProtection="1">
      <alignment horizontal="center" vertical="center" shrinkToFit="1"/>
      <protection locked="0"/>
    </xf>
    <xf numFmtId="0" fontId="37" fillId="0" borderId="52" xfId="3" applyFont="1" applyBorder="1" applyAlignment="1" applyProtection="1">
      <alignment horizontal="center" vertical="center" shrinkToFit="1"/>
      <protection locked="0"/>
    </xf>
    <xf numFmtId="0" fontId="33" fillId="10" borderId="5" xfId="3" applyFont="1" applyFill="1" applyBorder="1" applyAlignment="1">
      <alignment horizontal="center" vertical="center" wrapText="1"/>
    </xf>
    <xf numFmtId="0" fontId="33" fillId="10" borderId="7" xfId="3" applyFont="1" applyFill="1" applyBorder="1" applyAlignment="1">
      <alignment horizontal="center" vertical="center" wrapText="1"/>
    </xf>
    <xf numFmtId="0" fontId="31" fillId="10" borderId="7" xfId="3" applyFont="1" applyFill="1" applyBorder="1" applyAlignment="1" applyProtection="1">
      <alignment horizontal="center" vertical="center" shrinkToFit="1"/>
      <protection locked="0"/>
    </xf>
    <xf numFmtId="0" fontId="30" fillId="0" borderId="11" xfId="3" applyFont="1" applyBorder="1" applyAlignment="1" applyProtection="1">
      <alignment horizontal="left" vertical="center" wrapText="1"/>
      <protection locked="0"/>
    </xf>
    <xf numFmtId="0" fontId="30" fillId="0" borderId="23" xfId="3" applyFont="1" applyBorder="1" applyAlignment="1" applyProtection="1">
      <alignment horizontal="left" vertical="center" wrapText="1"/>
      <protection locked="0"/>
    </xf>
    <xf numFmtId="0" fontId="30" fillId="10" borderId="11" xfId="3" applyFont="1" applyFill="1" applyBorder="1" applyAlignment="1">
      <alignment horizontal="center" vertical="center"/>
    </xf>
    <xf numFmtId="0" fontId="38" fillId="0" borderId="11" xfId="3" applyFont="1" applyBorder="1" applyAlignment="1" applyProtection="1">
      <alignment horizontal="center" vertical="center"/>
      <protection locked="0"/>
    </xf>
    <xf numFmtId="0" fontId="33" fillId="2" borderId="53" xfId="3" applyFont="1" applyFill="1" applyBorder="1" applyAlignment="1">
      <alignment horizontal="center" vertical="center" wrapText="1"/>
    </xf>
    <xf numFmtId="49" fontId="38" fillId="0" borderId="0" xfId="3" quotePrefix="1" applyNumberFormat="1" applyFont="1" applyAlignment="1" applyProtection="1">
      <alignment horizontal="center" vertical="center" shrinkToFit="1"/>
      <protection locked="0"/>
    </xf>
    <xf numFmtId="49" fontId="38" fillId="0" borderId="0" xfId="3" applyNumberFormat="1" applyFont="1" applyAlignment="1" applyProtection="1">
      <alignment horizontal="center" vertical="center" shrinkToFit="1"/>
      <protection locked="0"/>
    </xf>
    <xf numFmtId="0" fontId="30" fillId="10" borderId="0" xfId="3" applyFont="1" applyFill="1" applyAlignment="1">
      <alignment horizontal="center" vertical="center"/>
    </xf>
    <xf numFmtId="0" fontId="38" fillId="2" borderId="11" xfId="3" applyFont="1" applyFill="1" applyBorder="1" applyAlignment="1">
      <alignment horizontal="right" shrinkToFit="1"/>
    </xf>
    <xf numFmtId="0" fontId="31" fillId="0" borderId="11" xfId="3" applyFont="1" applyBorder="1" applyAlignment="1" applyProtection="1">
      <alignment horizontal="center" vertical="center" shrinkToFit="1"/>
      <protection locked="0"/>
    </xf>
    <xf numFmtId="0" fontId="30" fillId="2" borderId="11" xfId="3" applyFont="1" applyFill="1" applyBorder="1" applyAlignment="1">
      <alignment horizontal="center" vertical="center"/>
    </xf>
  </cellXfs>
  <cellStyles count="4">
    <cellStyle name="ハイパーリンク" xfId="1" builtinId="8"/>
    <cellStyle name="標準" xfId="0" builtinId="0"/>
    <cellStyle name="標準 2" xfId="2" xr:uid="{DDF3F02D-5942-444F-A550-F7EC0E95DA85}"/>
    <cellStyle name="標準 3" xfId="3" xr:uid="{A51F0834-DA11-7243-9226-FA3F6A64F3A0}"/>
  </cellStyles>
  <dxfs count="0"/>
  <tableStyles count="0" defaultTableStyle="TableStyleMedium2" defaultPivotStyle="PivotStyleLight16"/>
  <colors>
    <mruColors>
      <color rgb="FFEAEAEA"/>
      <color rgb="FFFFCCCC"/>
      <color rgb="FFCCECFF"/>
      <color rgb="FFFFFFCC"/>
      <color rgb="FFFF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0</xdr:row>
      <xdr:rowOff>86075</xdr:rowOff>
    </xdr:from>
    <xdr:to>
      <xdr:col>6</xdr:col>
      <xdr:colOff>314324</xdr:colOff>
      <xdr:row>27</xdr:row>
      <xdr:rowOff>161240</xdr:rowOff>
    </xdr:to>
    <xdr:pic>
      <xdr:nvPicPr>
        <xdr:cNvPr id="2" name="図 1">
          <a:extLst>
            <a:ext uri="{FF2B5EF4-FFF2-40B4-BE49-F238E27FC236}">
              <a16:creationId xmlns:a16="http://schemas.microsoft.com/office/drawing/2014/main" id="{A0929711-8243-45B4-9AEB-CEAD6E9CEB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49" y="86075"/>
          <a:ext cx="4791075" cy="6761715"/>
        </a:xfrm>
        <a:prstGeom prst="rect">
          <a:avLst/>
        </a:prstGeom>
        <a:ln>
          <a:solidFill>
            <a:schemeClr val="accent1"/>
          </a:solidFill>
        </a:ln>
      </xdr:spPr>
    </xdr:pic>
    <xdr:clientData/>
  </xdr:twoCellAnchor>
  <xdr:twoCellAnchor>
    <xdr:from>
      <xdr:col>4</xdr:col>
      <xdr:colOff>581025</xdr:colOff>
      <xdr:row>1</xdr:row>
      <xdr:rowOff>95250</xdr:rowOff>
    </xdr:from>
    <xdr:to>
      <xdr:col>5</xdr:col>
      <xdr:colOff>295274</xdr:colOff>
      <xdr:row>3</xdr:row>
      <xdr:rowOff>95250</xdr:rowOff>
    </xdr:to>
    <xdr:sp macro="" textlink="">
      <xdr:nvSpPr>
        <xdr:cNvPr id="3" name="正方形/長方形 2">
          <a:extLst>
            <a:ext uri="{FF2B5EF4-FFF2-40B4-BE49-F238E27FC236}">
              <a16:creationId xmlns:a16="http://schemas.microsoft.com/office/drawing/2014/main" id="{E1B19AD9-25A2-46B9-ABB3-AA2066CDB2C5}"/>
            </a:ext>
          </a:extLst>
        </xdr:cNvPr>
        <xdr:cNvSpPr/>
      </xdr:nvSpPr>
      <xdr:spPr>
        <a:xfrm>
          <a:off x="3629025" y="342900"/>
          <a:ext cx="476249" cy="495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latin typeface="ＭＳ ゴシック" panose="020B0609070205080204" pitchFamily="49" charset="-128"/>
              <a:ea typeface="ＭＳ ゴシック" panose="020B0609070205080204" pitchFamily="49" charset="-128"/>
            </a:rPr>
            <a:t>①</a:t>
          </a:r>
        </a:p>
      </xdr:txBody>
    </xdr:sp>
    <xdr:clientData/>
  </xdr:twoCellAnchor>
  <xdr:twoCellAnchor>
    <xdr:from>
      <xdr:col>3</xdr:col>
      <xdr:colOff>219075</xdr:colOff>
      <xdr:row>2</xdr:row>
      <xdr:rowOff>180975</xdr:rowOff>
    </xdr:from>
    <xdr:to>
      <xdr:col>6</xdr:col>
      <xdr:colOff>142875</xdr:colOff>
      <xdr:row>6</xdr:row>
      <xdr:rowOff>133350</xdr:rowOff>
    </xdr:to>
    <xdr:sp macro="" textlink="">
      <xdr:nvSpPr>
        <xdr:cNvPr id="4" name="正方形/長方形 3">
          <a:extLst>
            <a:ext uri="{FF2B5EF4-FFF2-40B4-BE49-F238E27FC236}">
              <a16:creationId xmlns:a16="http://schemas.microsoft.com/office/drawing/2014/main" id="{3DD1D672-AA08-4CF7-8786-710CB427FD45}"/>
            </a:ext>
          </a:extLst>
        </xdr:cNvPr>
        <xdr:cNvSpPr/>
      </xdr:nvSpPr>
      <xdr:spPr>
        <a:xfrm>
          <a:off x="2505075" y="676275"/>
          <a:ext cx="2209800" cy="942975"/>
        </a:xfrm>
        <a:prstGeom prst="rect">
          <a:avLst/>
        </a:prstGeom>
        <a:no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561975</xdr:colOff>
      <xdr:row>3</xdr:row>
      <xdr:rowOff>152399</xdr:rowOff>
    </xdr:from>
    <xdr:to>
      <xdr:col>5</xdr:col>
      <xdr:colOff>342900</xdr:colOff>
      <xdr:row>5</xdr:row>
      <xdr:rowOff>142874</xdr:rowOff>
    </xdr:to>
    <xdr:sp macro="" textlink="">
      <xdr:nvSpPr>
        <xdr:cNvPr id="5" name="正方形/長方形 4">
          <a:extLst>
            <a:ext uri="{FF2B5EF4-FFF2-40B4-BE49-F238E27FC236}">
              <a16:creationId xmlns:a16="http://schemas.microsoft.com/office/drawing/2014/main" id="{0AA72B13-DEA3-4FFF-87B6-6B26038B7539}"/>
            </a:ext>
          </a:extLst>
        </xdr:cNvPr>
        <xdr:cNvSpPr/>
      </xdr:nvSpPr>
      <xdr:spPr>
        <a:xfrm>
          <a:off x="3609975" y="895349"/>
          <a:ext cx="542925" cy="4857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latin typeface="ＭＳ ゴシック" panose="020B0609070205080204" pitchFamily="49" charset="-128"/>
              <a:ea typeface="ＭＳ ゴシック" panose="020B0609070205080204" pitchFamily="49" charset="-128"/>
            </a:rPr>
            <a:t>②</a:t>
          </a:r>
          <a:endParaRPr kumimoji="1" lang="en-US" altLang="ja-JP" sz="2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104774</xdr:colOff>
      <xdr:row>6</xdr:row>
      <xdr:rowOff>209549</xdr:rowOff>
    </xdr:from>
    <xdr:to>
      <xdr:col>6</xdr:col>
      <xdr:colOff>152399</xdr:colOff>
      <xdr:row>23</xdr:row>
      <xdr:rowOff>47624</xdr:rowOff>
    </xdr:to>
    <xdr:sp macro="" textlink="">
      <xdr:nvSpPr>
        <xdr:cNvPr id="6" name="正方形/長方形 5">
          <a:extLst>
            <a:ext uri="{FF2B5EF4-FFF2-40B4-BE49-F238E27FC236}">
              <a16:creationId xmlns:a16="http://schemas.microsoft.com/office/drawing/2014/main" id="{2D632B30-A35B-4BD3-AE42-958C25AE2083}"/>
            </a:ext>
          </a:extLst>
        </xdr:cNvPr>
        <xdr:cNvSpPr/>
      </xdr:nvSpPr>
      <xdr:spPr>
        <a:xfrm>
          <a:off x="104774" y="1695449"/>
          <a:ext cx="4619625" cy="4048125"/>
        </a:xfrm>
        <a:prstGeom prst="rect">
          <a:avLst/>
        </a:prstGeom>
        <a:no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609600</xdr:colOff>
      <xdr:row>13</xdr:row>
      <xdr:rowOff>9525</xdr:rowOff>
    </xdr:from>
    <xdr:to>
      <xdr:col>3</xdr:col>
      <xdr:colOff>390525</xdr:colOff>
      <xdr:row>15</xdr:row>
      <xdr:rowOff>0</xdr:rowOff>
    </xdr:to>
    <xdr:sp macro="" textlink="">
      <xdr:nvSpPr>
        <xdr:cNvPr id="7" name="正方形/長方形 6">
          <a:extLst>
            <a:ext uri="{FF2B5EF4-FFF2-40B4-BE49-F238E27FC236}">
              <a16:creationId xmlns:a16="http://schemas.microsoft.com/office/drawing/2014/main" id="{598B8DC1-AF19-4563-B7BB-2828952388AF}"/>
            </a:ext>
          </a:extLst>
        </xdr:cNvPr>
        <xdr:cNvSpPr/>
      </xdr:nvSpPr>
      <xdr:spPr>
        <a:xfrm>
          <a:off x="2133600" y="3228975"/>
          <a:ext cx="542925" cy="4857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latin typeface="ＭＳ ゴシック" panose="020B0609070205080204" pitchFamily="49" charset="-128"/>
              <a:ea typeface="ＭＳ ゴシック" panose="020B0609070205080204" pitchFamily="49" charset="-128"/>
            </a:rPr>
            <a:t>③</a:t>
          </a:r>
          <a:endParaRPr kumimoji="1" lang="en-US" altLang="ja-JP" sz="2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476250</xdr:colOff>
      <xdr:row>24</xdr:row>
      <xdr:rowOff>161925</xdr:rowOff>
    </xdr:from>
    <xdr:to>
      <xdr:col>2</xdr:col>
      <xdr:colOff>28575</xdr:colOff>
      <xdr:row>25</xdr:row>
      <xdr:rowOff>66675</xdr:rowOff>
    </xdr:to>
    <xdr:sp macro="" textlink="">
      <xdr:nvSpPr>
        <xdr:cNvPr id="8" name="正方形/長方形 7">
          <a:extLst>
            <a:ext uri="{FF2B5EF4-FFF2-40B4-BE49-F238E27FC236}">
              <a16:creationId xmlns:a16="http://schemas.microsoft.com/office/drawing/2014/main" id="{245866DE-0C39-4D35-91CE-B1633F5A2865}"/>
            </a:ext>
          </a:extLst>
        </xdr:cNvPr>
        <xdr:cNvSpPr/>
      </xdr:nvSpPr>
      <xdr:spPr>
        <a:xfrm>
          <a:off x="476250" y="6105525"/>
          <a:ext cx="1076325" cy="152400"/>
        </a:xfrm>
        <a:prstGeom prst="rect">
          <a:avLst/>
        </a:prstGeom>
        <a:no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219076</xdr:colOff>
      <xdr:row>1</xdr:row>
      <xdr:rowOff>219075</xdr:rowOff>
    </xdr:from>
    <xdr:to>
      <xdr:col>6</xdr:col>
      <xdr:colOff>142876</xdr:colOff>
      <xdr:row>2</xdr:row>
      <xdr:rowOff>171450</xdr:rowOff>
    </xdr:to>
    <xdr:sp macro="" textlink="">
      <xdr:nvSpPr>
        <xdr:cNvPr id="9" name="正方形/長方形 8">
          <a:extLst>
            <a:ext uri="{FF2B5EF4-FFF2-40B4-BE49-F238E27FC236}">
              <a16:creationId xmlns:a16="http://schemas.microsoft.com/office/drawing/2014/main" id="{B8EF90CD-2F27-49BB-8F66-E94AA71C26C1}"/>
            </a:ext>
          </a:extLst>
        </xdr:cNvPr>
        <xdr:cNvSpPr/>
      </xdr:nvSpPr>
      <xdr:spPr>
        <a:xfrm>
          <a:off x="2505076" y="466725"/>
          <a:ext cx="2209800" cy="200025"/>
        </a:xfrm>
        <a:prstGeom prst="rect">
          <a:avLst/>
        </a:prstGeom>
        <a:no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57150</xdr:colOff>
      <xdr:row>23</xdr:row>
      <xdr:rowOff>238125</xdr:rowOff>
    </xdr:from>
    <xdr:to>
      <xdr:col>0</xdr:col>
      <xdr:colOff>600075</xdr:colOff>
      <xdr:row>25</xdr:row>
      <xdr:rowOff>228600</xdr:rowOff>
    </xdr:to>
    <xdr:sp macro="" textlink="">
      <xdr:nvSpPr>
        <xdr:cNvPr id="10" name="正方形/長方形 9">
          <a:extLst>
            <a:ext uri="{FF2B5EF4-FFF2-40B4-BE49-F238E27FC236}">
              <a16:creationId xmlns:a16="http://schemas.microsoft.com/office/drawing/2014/main" id="{1F8F7E06-4D04-42B9-A17F-27E263B57632}"/>
            </a:ext>
          </a:extLst>
        </xdr:cNvPr>
        <xdr:cNvSpPr/>
      </xdr:nvSpPr>
      <xdr:spPr>
        <a:xfrm>
          <a:off x="57150" y="5934075"/>
          <a:ext cx="542925" cy="4857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latin typeface="ＭＳ ゴシック" panose="020B0609070205080204" pitchFamily="49" charset="-128"/>
              <a:ea typeface="ＭＳ ゴシック" panose="020B0609070205080204" pitchFamily="49" charset="-128"/>
            </a:rPr>
            <a:t>④</a:t>
          </a:r>
          <a:endParaRPr kumimoji="1" lang="en-US" altLang="ja-JP" sz="2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xdr:col>
      <xdr:colOff>295275</xdr:colOff>
      <xdr:row>23</xdr:row>
      <xdr:rowOff>190500</xdr:rowOff>
    </xdr:from>
    <xdr:to>
      <xdr:col>5</xdr:col>
      <xdr:colOff>76200</xdr:colOff>
      <xdr:row>25</xdr:row>
      <xdr:rowOff>180975</xdr:rowOff>
    </xdr:to>
    <xdr:sp macro="" textlink="">
      <xdr:nvSpPr>
        <xdr:cNvPr id="11" name="正方形/長方形 10">
          <a:extLst>
            <a:ext uri="{FF2B5EF4-FFF2-40B4-BE49-F238E27FC236}">
              <a16:creationId xmlns:a16="http://schemas.microsoft.com/office/drawing/2014/main" id="{64761D4B-AC3D-4BC8-9B12-CBD8CB568CFA}"/>
            </a:ext>
          </a:extLst>
        </xdr:cNvPr>
        <xdr:cNvSpPr/>
      </xdr:nvSpPr>
      <xdr:spPr>
        <a:xfrm>
          <a:off x="3343275" y="5886450"/>
          <a:ext cx="542925" cy="4857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latin typeface="ＭＳ ゴシック" panose="020B0609070205080204" pitchFamily="49" charset="-128"/>
              <a:ea typeface="ＭＳ ゴシック" panose="020B0609070205080204" pitchFamily="49" charset="-128"/>
            </a:rPr>
            <a:t>⑤</a:t>
          </a:r>
          <a:endParaRPr kumimoji="1" lang="en-US" altLang="ja-JP" sz="2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xdr:col>
      <xdr:colOff>238125</xdr:colOff>
      <xdr:row>25</xdr:row>
      <xdr:rowOff>171449</xdr:rowOff>
    </xdr:from>
    <xdr:to>
      <xdr:col>5</xdr:col>
      <xdr:colOff>638175</xdr:colOff>
      <xdr:row>26</xdr:row>
      <xdr:rowOff>104774</xdr:rowOff>
    </xdr:to>
    <xdr:sp macro="" textlink="">
      <xdr:nvSpPr>
        <xdr:cNvPr id="12" name="正方形/長方形 11">
          <a:extLst>
            <a:ext uri="{FF2B5EF4-FFF2-40B4-BE49-F238E27FC236}">
              <a16:creationId xmlns:a16="http://schemas.microsoft.com/office/drawing/2014/main" id="{114E191D-2404-454F-B759-78379F48118C}"/>
            </a:ext>
          </a:extLst>
        </xdr:cNvPr>
        <xdr:cNvSpPr/>
      </xdr:nvSpPr>
      <xdr:spPr>
        <a:xfrm>
          <a:off x="3286125" y="6362699"/>
          <a:ext cx="1162050" cy="180975"/>
        </a:xfrm>
        <a:prstGeom prst="rect">
          <a:avLst/>
        </a:prstGeom>
        <a:no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50800</xdr:colOff>
      <xdr:row>0</xdr:row>
      <xdr:rowOff>101600</xdr:rowOff>
    </xdr:from>
    <xdr:to>
      <xdr:col>15</xdr:col>
      <xdr:colOff>279400</xdr:colOff>
      <xdr:row>1</xdr:row>
      <xdr:rowOff>114300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8115300" y="101600"/>
          <a:ext cx="1181100" cy="596900"/>
        </a:xfrm>
        <a:prstGeom prst="rect">
          <a:avLst/>
        </a:prstGeom>
        <a:solidFill>
          <a:schemeClr val="accent5">
            <a:lumMod val="20000"/>
            <a:lumOff val="80000"/>
          </a:schemeClr>
        </a:solidFill>
        <a:ln w="25400">
          <a:solidFill>
            <a:schemeClr val="tx1"/>
          </a:solidFill>
          <a:rou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UD デジタル 教科書体 NK-B" panose="02020700000000000000" pitchFamily="18" charset="-128"/>
              <a:ea typeface="UD デジタル 教科書体 NK-B" panose="02020700000000000000" pitchFamily="18" charset="-128"/>
            </a:rPr>
            <a:t>男子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50800</xdr:colOff>
      <xdr:row>0</xdr:row>
      <xdr:rowOff>101600</xdr:rowOff>
    </xdr:from>
    <xdr:to>
      <xdr:col>15</xdr:col>
      <xdr:colOff>279400</xdr:colOff>
      <xdr:row>1</xdr:row>
      <xdr:rowOff>114300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089900" y="101600"/>
          <a:ext cx="1171575" cy="593725"/>
        </a:xfrm>
        <a:prstGeom prst="rect">
          <a:avLst/>
        </a:prstGeom>
        <a:solidFill>
          <a:srgbClr val="FFCCFF"/>
        </a:solidFill>
        <a:ln w="25400">
          <a:solidFill>
            <a:schemeClr val="tx1"/>
          </a:solidFill>
          <a:rou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UD デジタル 教科書体 NK-B" panose="02020700000000000000" pitchFamily="18" charset="-128"/>
              <a:ea typeface="UD デジタル 教科書体 NK-B" panose="02020700000000000000" pitchFamily="18" charset="-128"/>
            </a:rPr>
            <a:t>女子</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31</xdr:col>
      <xdr:colOff>175260</xdr:colOff>
      <xdr:row>0</xdr:row>
      <xdr:rowOff>99060</xdr:rowOff>
    </xdr:from>
    <xdr:to>
      <xdr:col>35</xdr:col>
      <xdr:colOff>106680</xdr:colOff>
      <xdr:row>0</xdr:row>
      <xdr:rowOff>548640</xdr:rowOff>
    </xdr:to>
    <xdr:sp macro="" textlink="">
      <xdr:nvSpPr>
        <xdr:cNvPr id="3" name="正方形/長方形 2">
          <a:extLst>
            <a:ext uri="{FF2B5EF4-FFF2-40B4-BE49-F238E27FC236}">
              <a16:creationId xmlns:a16="http://schemas.microsoft.com/office/drawing/2014/main" id="{3A6C34C0-BD3D-485C-82D0-2D6B27C2D0AC}"/>
            </a:ext>
          </a:extLst>
        </xdr:cNvPr>
        <xdr:cNvSpPr/>
      </xdr:nvSpPr>
      <xdr:spPr>
        <a:xfrm>
          <a:off x="8580120" y="99060"/>
          <a:ext cx="998220" cy="449580"/>
        </a:xfrm>
        <a:prstGeom prst="rect">
          <a:avLst/>
        </a:prstGeom>
        <a:noFill/>
        <a:ln w="25400">
          <a:solidFill>
            <a:schemeClr val="tx1"/>
          </a:solidFill>
          <a:rou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UD デジタル 教科書体 NK-B" panose="02020700000000000000" pitchFamily="18" charset="-128"/>
              <a:ea typeface="UD デジタル 教科書体 NK-B" panose="02020700000000000000" pitchFamily="18" charset="-128"/>
            </a:rPr>
            <a:t>調査</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68</xdr:col>
      <xdr:colOff>60325</xdr:colOff>
      <xdr:row>9</xdr:row>
      <xdr:rowOff>40640</xdr:rowOff>
    </xdr:from>
    <xdr:to>
      <xdr:col>81</xdr:col>
      <xdr:colOff>79375</xdr:colOff>
      <xdr:row>9</xdr:row>
      <xdr:rowOff>431800</xdr:rowOff>
    </xdr:to>
    <xdr:sp macro="" textlink="">
      <xdr:nvSpPr>
        <xdr:cNvPr id="2" name="楕円 1">
          <a:extLst>
            <a:ext uri="{FF2B5EF4-FFF2-40B4-BE49-F238E27FC236}">
              <a16:creationId xmlns:a16="http://schemas.microsoft.com/office/drawing/2014/main" id="{8C86294B-7309-B74D-91CF-F134D8C198A3}"/>
            </a:ext>
          </a:extLst>
        </xdr:cNvPr>
        <xdr:cNvSpPr/>
      </xdr:nvSpPr>
      <xdr:spPr>
        <a:xfrm>
          <a:off x="7428865" y="2989580"/>
          <a:ext cx="1405890" cy="39116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H3:O24"/>
  <sheetViews>
    <sheetView workbookViewId="0">
      <selection activeCell="A18" sqref="A18:AJ18"/>
    </sheetView>
  </sheetViews>
  <sheetFormatPr defaultColWidth="8.77734375" defaultRowHeight="19.5"/>
  <sheetData>
    <row r="3" spans="8:15">
      <c r="H3" s="85" t="s">
        <v>352</v>
      </c>
      <c r="I3" s="84"/>
      <c r="J3" s="84"/>
      <c r="K3" s="84"/>
      <c r="L3" s="84"/>
      <c r="M3" s="84"/>
      <c r="N3" s="84"/>
      <c r="O3" s="84"/>
    </row>
    <row r="4" spans="8:15">
      <c r="H4" s="84"/>
      <c r="I4" s="84"/>
      <c r="J4" s="84"/>
      <c r="K4" s="84"/>
      <c r="L4" s="84"/>
      <c r="M4" s="84"/>
      <c r="N4" s="84"/>
      <c r="O4" s="84"/>
    </row>
    <row r="5" spans="8:15" ht="19.5" customHeight="1">
      <c r="H5" s="85" t="s">
        <v>353</v>
      </c>
      <c r="I5" s="85"/>
      <c r="J5" s="85"/>
      <c r="K5" s="85"/>
      <c r="L5" s="85"/>
      <c r="M5" s="85"/>
      <c r="N5" s="85"/>
      <c r="O5" s="85"/>
    </row>
    <row r="6" spans="8:15">
      <c r="H6" s="85"/>
      <c r="I6" s="85"/>
      <c r="J6" s="85"/>
      <c r="K6" s="85"/>
      <c r="L6" s="85"/>
      <c r="M6" s="85"/>
      <c r="N6" s="85"/>
      <c r="O6" s="85"/>
    </row>
    <row r="7" spans="8:15">
      <c r="H7" s="85"/>
      <c r="I7" s="85"/>
      <c r="J7" s="85"/>
      <c r="K7" s="85"/>
      <c r="L7" s="85"/>
      <c r="M7" s="85"/>
      <c r="N7" s="85"/>
      <c r="O7" s="85"/>
    </row>
    <row r="8" spans="8:15" ht="19.5" customHeight="1">
      <c r="H8" s="85" t="s">
        <v>354</v>
      </c>
      <c r="I8" s="85"/>
      <c r="J8" s="85"/>
      <c r="K8" s="85"/>
      <c r="L8" s="85"/>
      <c r="M8" s="85"/>
      <c r="N8" s="85"/>
      <c r="O8" s="85"/>
    </row>
    <row r="9" spans="8:15">
      <c r="H9" s="85"/>
      <c r="I9" s="85"/>
      <c r="J9" s="85"/>
      <c r="K9" s="85"/>
      <c r="L9" s="85"/>
      <c r="M9" s="85"/>
      <c r="N9" s="85"/>
      <c r="O9" s="85"/>
    </row>
    <row r="10" spans="8:15">
      <c r="H10" s="85"/>
      <c r="I10" s="85"/>
      <c r="J10" s="85"/>
      <c r="K10" s="85"/>
      <c r="L10" s="85"/>
      <c r="M10" s="85"/>
      <c r="N10" s="85"/>
      <c r="O10" s="85"/>
    </row>
    <row r="11" spans="8:15">
      <c r="H11" s="85"/>
      <c r="I11" s="85"/>
      <c r="J11" s="85"/>
      <c r="K11" s="85"/>
      <c r="L11" s="85"/>
      <c r="M11" s="85"/>
      <c r="N11" s="85"/>
      <c r="O11" s="85"/>
    </row>
    <row r="12" spans="8:15">
      <c r="H12" s="84" t="s">
        <v>355</v>
      </c>
      <c r="I12" s="84"/>
      <c r="J12" s="84"/>
      <c r="K12" s="84"/>
      <c r="L12" s="84"/>
      <c r="M12" s="84"/>
      <c r="N12" s="84"/>
      <c r="O12" s="84"/>
    </row>
    <row r="13" spans="8:15">
      <c r="H13" s="84" t="s">
        <v>356</v>
      </c>
      <c r="I13" s="84"/>
      <c r="J13" s="84"/>
      <c r="K13" s="84"/>
      <c r="L13" s="84"/>
      <c r="M13" s="84"/>
      <c r="N13" s="84"/>
      <c r="O13" s="84"/>
    </row>
    <row r="14" spans="8:15">
      <c r="H14" s="84"/>
      <c r="I14" s="84"/>
      <c r="J14" s="84"/>
      <c r="K14" s="84"/>
      <c r="L14" s="84"/>
      <c r="M14" s="84"/>
      <c r="N14" s="84"/>
      <c r="O14" s="84"/>
    </row>
    <row r="15" spans="8:15">
      <c r="H15" s="86" t="s">
        <v>357</v>
      </c>
      <c r="I15" s="86"/>
      <c r="J15" s="86"/>
      <c r="K15" s="86"/>
      <c r="L15" s="86"/>
      <c r="M15" s="86"/>
      <c r="N15" s="86"/>
      <c r="O15" s="86"/>
    </row>
    <row r="16" spans="8:15">
      <c r="H16" s="84"/>
      <c r="I16" s="84"/>
      <c r="J16" s="84"/>
      <c r="K16" s="84"/>
      <c r="L16" s="84"/>
      <c r="M16" s="84"/>
      <c r="N16" s="84"/>
      <c r="O16" s="84"/>
    </row>
    <row r="17" spans="8:15">
      <c r="H17" s="84"/>
      <c r="I17" s="84"/>
      <c r="J17" s="84"/>
      <c r="K17" s="84"/>
      <c r="L17" s="84"/>
      <c r="M17" s="84"/>
      <c r="N17" s="84"/>
      <c r="O17" s="84"/>
    </row>
    <row r="18" spans="8:15">
      <c r="H18" s="84"/>
      <c r="I18" s="84"/>
      <c r="J18" s="84"/>
      <c r="K18" s="84"/>
      <c r="L18" s="84"/>
      <c r="M18" s="84"/>
      <c r="N18" s="84"/>
      <c r="O18" s="84"/>
    </row>
    <row r="19" spans="8:15">
      <c r="H19" s="84"/>
      <c r="I19" s="84"/>
      <c r="J19" s="84"/>
      <c r="K19" s="84"/>
      <c r="L19" s="84"/>
      <c r="M19" s="84"/>
      <c r="N19" s="84"/>
      <c r="O19" s="84"/>
    </row>
    <row r="20" spans="8:15">
      <c r="H20" s="84"/>
      <c r="I20" s="84"/>
      <c r="J20" s="84"/>
      <c r="K20" s="84"/>
      <c r="L20" s="84"/>
      <c r="M20" s="84"/>
      <c r="N20" s="84"/>
      <c r="O20" s="84"/>
    </row>
    <row r="21" spans="8:15">
      <c r="H21" s="84"/>
      <c r="I21" s="84"/>
      <c r="J21" s="84"/>
      <c r="K21" s="84"/>
      <c r="L21" s="84"/>
      <c r="M21" s="84"/>
      <c r="N21" s="84"/>
      <c r="O21" s="84"/>
    </row>
    <row r="22" spans="8:15">
      <c r="H22" s="84"/>
      <c r="I22" s="84"/>
      <c r="J22" s="84"/>
      <c r="K22" s="84"/>
      <c r="L22" s="84"/>
      <c r="M22" s="84"/>
      <c r="N22" s="84"/>
      <c r="O22" s="84"/>
    </row>
    <row r="23" spans="8:15">
      <c r="H23" s="84"/>
      <c r="I23" s="84"/>
      <c r="J23" s="84"/>
      <c r="K23" s="84"/>
      <c r="L23" s="84"/>
      <c r="M23" s="84"/>
      <c r="N23" s="84"/>
      <c r="O23" s="84"/>
    </row>
    <row r="24" spans="8:15">
      <c r="H24" s="84"/>
      <c r="I24" s="84"/>
      <c r="J24" s="84"/>
      <c r="K24" s="84"/>
      <c r="L24" s="84"/>
      <c r="M24" s="84"/>
      <c r="N24" s="84"/>
      <c r="O24" s="84"/>
    </row>
  </sheetData>
  <mergeCells count="16">
    <mergeCell ref="H21:O21"/>
    <mergeCell ref="H22:O22"/>
    <mergeCell ref="H23:O23"/>
    <mergeCell ref="H24:O24"/>
    <mergeCell ref="H15:O15"/>
    <mergeCell ref="H16:O16"/>
    <mergeCell ref="H17:O17"/>
    <mergeCell ref="H18:O18"/>
    <mergeCell ref="H19:O19"/>
    <mergeCell ref="H20:O20"/>
    <mergeCell ref="H14:O14"/>
    <mergeCell ref="H3:O4"/>
    <mergeCell ref="H5:O7"/>
    <mergeCell ref="H8:O11"/>
    <mergeCell ref="H12:O12"/>
    <mergeCell ref="H13:O13"/>
  </mergeCells>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S32"/>
  <sheetViews>
    <sheetView showGridLines="0" tabSelected="1" zoomScaleNormal="100" workbookViewId="0">
      <selection activeCell="H4" sqref="H4:P4"/>
    </sheetView>
  </sheetViews>
  <sheetFormatPr defaultColWidth="10.77734375" defaultRowHeight="13.5"/>
  <cols>
    <col min="1" max="2" width="4.21875" style="7" customWidth="1"/>
    <col min="3" max="3" width="3.77734375" style="7" customWidth="1"/>
    <col min="4" max="5" width="22" style="7" customWidth="1"/>
    <col min="6" max="6" width="7.44140625" style="7" customWidth="1"/>
    <col min="7" max="7" width="10.77734375" style="7" customWidth="1"/>
    <col min="8" max="9" width="3.77734375" style="7" customWidth="1"/>
    <col min="10" max="10" width="4.44140625" style="7" customWidth="1"/>
    <col min="11" max="16" width="3.77734375" style="7" customWidth="1"/>
    <col min="17" max="18" width="10.77734375" style="7"/>
    <col min="19" max="19" width="15.21875" style="7" bestFit="1" customWidth="1"/>
    <col min="20" max="23" width="10.77734375" style="7"/>
    <col min="24" max="24" width="10.77734375" style="7" customWidth="1"/>
    <col min="25" max="16384" width="10.77734375" style="7"/>
  </cols>
  <sheetData>
    <row r="1" spans="1:19" ht="46.15" customHeight="1">
      <c r="A1" s="116" t="s">
        <v>0</v>
      </c>
      <c r="B1" s="116"/>
      <c r="C1" s="116"/>
      <c r="D1" s="116"/>
      <c r="E1" s="116"/>
      <c r="F1" s="116"/>
      <c r="G1" s="116"/>
      <c r="H1" s="116"/>
      <c r="I1" s="116"/>
      <c r="J1" s="116"/>
      <c r="K1" s="116"/>
      <c r="L1" s="116"/>
      <c r="M1" s="116"/>
      <c r="N1" s="116"/>
      <c r="O1" s="116"/>
      <c r="P1" s="116"/>
    </row>
    <row r="2" spans="1:19" ht="13.15" customHeight="1"/>
    <row r="3" spans="1:19" ht="30" customHeight="1">
      <c r="A3" s="113" t="s">
        <v>238</v>
      </c>
      <c r="B3" s="114"/>
      <c r="C3" s="102" t="str">
        <f>IF($H$3="","",VLOOKUP($H$3,データベース!$A$2:$F$51,2,0))</f>
        <v/>
      </c>
      <c r="D3" s="103"/>
      <c r="E3" s="103"/>
      <c r="F3" s="113" t="s">
        <v>230</v>
      </c>
      <c r="G3" s="120"/>
      <c r="H3" s="117"/>
      <c r="I3" s="117"/>
      <c r="J3" s="117"/>
      <c r="K3" s="117"/>
      <c r="L3" s="117"/>
      <c r="M3" s="117"/>
      <c r="N3" s="117"/>
      <c r="O3" s="117"/>
      <c r="P3" s="117"/>
    </row>
    <row r="4" spans="1:19" ht="30" customHeight="1">
      <c r="A4" s="113"/>
      <c r="B4" s="114"/>
      <c r="C4" s="104"/>
      <c r="D4" s="105"/>
      <c r="E4" s="105"/>
      <c r="F4" s="118" t="s">
        <v>229</v>
      </c>
      <c r="G4" s="8" t="s">
        <v>235</v>
      </c>
      <c r="H4" s="117"/>
      <c r="I4" s="117"/>
      <c r="J4" s="117"/>
      <c r="K4" s="117"/>
      <c r="L4" s="117"/>
      <c r="M4" s="117"/>
      <c r="N4" s="117"/>
      <c r="O4" s="117"/>
      <c r="P4" s="117"/>
    </row>
    <row r="5" spans="1:19" ht="30" customHeight="1">
      <c r="A5" s="119" t="s">
        <v>239</v>
      </c>
      <c r="B5" s="114"/>
      <c r="C5" s="33" t="s">
        <v>231</v>
      </c>
      <c r="D5" s="106" t="str">
        <f>IF($H$3="","",VLOOKUP($H$3,データベース!$A$2:$F$51,3,0))</f>
        <v/>
      </c>
      <c r="E5" s="106"/>
      <c r="F5" s="118"/>
      <c r="G5" s="8" t="s">
        <v>236</v>
      </c>
      <c r="H5" s="117"/>
      <c r="I5" s="117"/>
      <c r="J5" s="117"/>
      <c r="K5" s="117"/>
      <c r="L5" s="117"/>
      <c r="M5" s="117"/>
      <c r="N5" s="117"/>
      <c r="O5" s="117"/>
      <c r="P5" s="117"/>
    </row>
    <row r="6" spans="1:19" ht="30" customHeight="1">
      <c r="A6" s="113"/>
      <c r="B6" s="114"/>
      <c r="C6" s="107" t="str">
        <f>IF($H$3="","",VLOOKUP($H$3,データベース!$A$2:$F$51,4,0))</f>
        <v/>
      </c>
      <c r="D6" s="108"/>
      <c r="E6" s="108"/>
      <c r="F6" s="118"/>
      <c r="G6" s="9" t="s">
        <v>237</v>
      </c>
      <c r="H6" s="117"/>
      <c r="I6" s="117"/>
      <c r="J6" s="117"/>
      <c r="K6" s="117"/>
      <c r="L6" s="117"/>
      <c r="M6" s="117"/>
      <c r="N6" s="117"/>
      <c r="O6" s="117"/>
      <c r="P6" s="117"/>
    </row>
    <row r="7" spans="1:19" ht="30" customHeight="1">
      <c r="A7" s="113" t="s">
        <v>227</v>
      </c>
      <c r="B7" s="114"/>
      <c r="C7" s="109" t="str">
        <f>IF($H$3="","",VLOOKUP($H$3,データベース!$A$2:$F$51,5,0))</f>
        <v/>
      </c>
      <c r="D7" s="110"/>
      <c r="E7" s="110"/>
      <c r="F7" s="118"/>
      <c r="G7" s="121" t="s">
        <v>243</v>
      </c>
      <c r="H7" s="111"/>
      <c r="I7" s="112"/>
      <c r="J7" s="112"/>
      <c r="K7" s="112"/>
      <c r="L7" s="112"/>
      <c r="M7" s="112"/>
      <c r="N7" s="112"/>
      <c r="O7" s="112"/>
      <c r="P7" s="112"/>
    </row>
    <row r="8" spans="1:19" ht="30" customHeight="1">
      <c r="A8" s="113" t="s">
        <v>228</v>
      </c>
      <c r="B8" s="114"/>
      <c r="C8" s="109" t="str">
        <f>IF($H$3="","",VLOOKUP($H$3,データベース!$A$2:$F$51,6,0))</f>
        <v/>
      </c>
      <c r="D8" s="110"/>
      <c r="E8" s="110"/>
      <c r="F8" s="118"/>
      <c r="G8" s="122"/>
      <c r="H8" s="112"/>
      <c r="I8" s="112"/>
      <c r="J8" s="112"/>
      <c r="K8" s="112"/>
      <c r="L8" s="112"/>
      <c r="M8" s="112"/>
      <c r="N8" s="112"/>
      <c r="O8" s="112"/>
      <c r="P8" s="112"/>
    </row>
    <row r="10" spans="1:19" ht="44.25" customHeight="1">
      <c r="A10" s="115" t="s">
        <v>244</v>
      </c>
      <c r="B10" s="96" t="s">
        <v>2</v>
      </c>
      <c r="C10" s="97"/>
      <c r="D10" s="10" t="s">
        <v>10</v>
      </c>
      <c r="E10" s="11" t="s">
        <v>240</v>
      </c>
      <c r="F10" s="10" t="s">
        <v>3</v>
      </c>
      <c r="G10" s="89" t="s">
        <v>4</v>
      </c>
      <c r="H10" s="90"/>
      <c r="I10" s="91"/>
      <c r="J10" s="89" t="s">
        <v>9</v>
      </c>
      <c r="K10" s="90"/>
      <c r="L10" s="90"/>
      <c r="M10" s="90"/>
      <c r="N10" s="90"/>
      <c r="O10" s="90"/>
      <c r="P10" s="91"/>
    </row>
    <row r="11" spans="1:19" ht="44.25" customHeight="1">
      <c r="A11" s="115"/>
      <c r="B11" s="96">
        <v>1</v>
      </c>
      <c r="C11" s="97"/>
      <c r="D11" s="3"/>
      <c r="E11" s="4" t="str">
        <f t="shared" ref="E11:E18" si="0">PHONETIC(D11)</f>
        <v/>
      </c>
      <c r="F11" s="3"/>
      <c r="G11" s="5"/>
      <c r="H11" s="87" t="s">
        <v>284</v>
      </c>
      <c r="I11" s="88"/>
      <c r="J11" s="12" t="s">
        <v>246</v>
      </c>
      <c r="K11" s="6"/>
      <c r="L11" s="12" t="s">
        <v>7</v>
      </c>
      <c r="M11" s="6"/>
      <c r="N11" s="12" t="s">
        <v>6</v>
      </c>
      <c r="O11" s="6"/>
      <c r="P11" s="13" t="s">
        <v>8</v>
      </c>
    </row>
    <row r="12" spans="1:19" ht="44.25" customHeight="1">
      <c r="A12" s="115"/>
      <c r="B12" s="96">
        <v>2</v>
      </c>
      <c r="C12" s="97"/>
      <c r="D12" s="3"/>
      <c r="E12" s="4" t="str">
        <f t="shared" si="0"/>
        <v/>
      </c>
      <c r="F12" s="3"/>
      <c r="G12" s="5"/>
      <c r="H12" s="87" t="s">
        <v>5</v>
      </c>
      <c r="I12" s="88"/>
      <c r="J12" s="12" t="s">
        <v>246</v>
      </c>
      <c r="K12" s="6"/>
      <c r="L12" s="12" t="s">
        <v>7</v>
      </c>
      <c r="M12" s="6"/>
      <c r="N12" s="12" t="s">
        <v>6</v>
      </c>
      <c r="O12" s="6"/>
      <c r="P12" s="13" t="s">
        <v>8</v>
      </c>
    </row>
    <row r="13" spans="1:19" ht="44.25" customHeight="1">
      <c r="A13" s="115"/>
      <c r="B13" s="96">
        <v>3</v>
      </c>
      <c r="C13" s="97"/>
      <c r="D13" s="3"/>
      <c r="E13" s="4" t="str">
        <f t="shared" si="0"/>
        <v/>
      </c>
      <c r="F13" s="3"/>
      <c r="G13" s="5"/>
      <c r="H13" s="87" t="s">
        <v>5</v>
      </c>
      <c r="I13" s="88"/>
      <c r="J13" s="12" t="s">
        <v>246</v>
      </c>
      <c r="K13" s="6"/>
      <c r="L13" s="12" t="s">
        <v>7</v>
      </c>
      <c r="M13" s="6"/>
      <c r="N13" s="12" t="s">
        <v>6</v>
      </c>
      <c r="O13" s="6"/>
      <c r="P13" s="13" t="s">
        <v>8</v>
      </c>
      <c r="S13" s="14"/>
    </row>
    <row r="14" spans="1:19" ht="44.25" customHeight="1">
      <c r="A14" s="115"/>
      <c r="B14" s="96">
        <v>4</v>
      </c>
      <c r="C14" s="97"/>
      <c r="D14" s="3"/>
      <c r="E14" s="4" t="str">
        <f t="shared" si="0"/>
        <v/>
      </c>
      <c r="F14" s="3"/>
      <c r="G14" s="5"/>
      <c r="H14" s="87" t="s">
        <v>5</v>
      </c>
      <c r="I14" s="88"/>
      <c r="J14" s="12" t="s">
        <v>246</v>
      </c>
      <c r="K14" s="6"/>
      <c r="L14" s="12" t="s">
        <v>7</v>
      </c>
      <c r="M14" s="6"/>
      <c r="N14" s="12" t="s">
        <v>6</v>
      </c>
      <c r="O14" s="6"/>
      <c r="P14" s="13" t="s">
        <v>8</v>
      </c>
    </row>
    <row r="15" spans="1:19" ht="44.25" customHeight="1">
      <c r="A15" s="115"/>
      <c r="B15" s="96">
        <v>5</v>
      </c>
      <c r="C15" s="97"/>
      <c r="D15" s="3"/>
      <c r="E15" s="4" t="str">
        <f t="shared" si="0"/>
        <v/>
      </c>
      <c r="F15" s="3"/>
      <c r="G15" s="5"/>
      <c r="H15" s="87" t="s">
        <v>5</v>
      </c>
      <c r="I15" s="88"/>
      <c r="J15" s="12" t="s">
        <v>246</v>
      </c>
      <c r="K15" s="6"/>
      <c r="L15" s="12" t="s">
        <v>7</v>
      </c>
      <c r="M15" s="6"/>
      <c r="N15" s="12" t="s">
        <v>6</v>
      </c>
      <c r="O15" s="6"/>
      <c r="P15" s="13" t="s">
        <v>8</v>
      </c>
    </row>
    <row r="16" spans="1:19" ht="44.25" customHeight="1">
      <c r="A16" s="115"/>
      <c r="B16" s="96">
        <v>6</v>
      </c>
      <c r="C16" s="97"/>
      <c r="D16" s="3"/>
      <c r="E16" s="4" t="str">
        <f t="shared" si="0"/>
        <v/>
      </c>
      <c r="F16" s="3"/>
      <c r="G16" s="5"/>
      <c r="H16" s="87" t="s">
        <v>5</v>
      </c>
      <c r="I16" s="88"/>
      <c r="J16" s="12" t="s">
        <v>246</v>
      </c>
      <c r="K16" s="6"/>
      <c r="L16" s="12" t="s">
        <v>7</v>
      </c>
      <c r="M16" s="6"/>
      <c r="N16" s="12" t="s">
        <v>6</v>
      </c>
      <c r="O16" s="6"/>
      <c r="P16" s="13" t="s">
        <v>8</v>
      </c>
    </row>
    <row r="17" spans="1:16" ht="44.25" customHeight="1">
      <c r="A17" s="115"/>
      <c r="B17" s="96">
        <v>7</v>
      </c>
      <c r="C17" s="97"/>
      <c r="D17" s="3"/>
      <c r="E17" s="4" t="str">
        <f t="shared" si="0"/>
        <v/>
      </c>
      <c r="F17" s="3"/>
      <c r="G17" s="5"/>
      <c r="H17" s="87" t="s">
        <v>5</v>
      </c>
      <c r="I17" s="88"/>
      <c r="J17" s="12" t="s">
        <v>246</v>
      </c>
      <c r="K17" s="6"/>
      <c r="L17" s="12" t="s">
        <v>7</v>
      </c>
      <c r="M17" s="6"/>
      <c r="N17" s="12" t="s">
        <v>6</v>
      </c>
      <c r="O17" s="6"/>
      <c r="P17" s="13" t="s">
        <v>8</v>
      </c>
    </row>
    <row r="18" spans="1:16" ht="44.25" customHeight="1">
      <c r="A18" s="115"/>
      <c r="B18" s="96">
        <v>8</v>
      </c>
      <c r="C18" s="97"/>
      <c r="D18" s="3"/>
      <c r="E18" s="4" t="str">
        <f t="shared" si="0"/>
        <v/>
      </c>
      <c r="F18" s="3"/>
      <c r="G18" s="5"/>
      <c r="H18" s="87" t="s">
        <v>5</v>
      </c>
      <c r="I18" s="88"/>
      <c r="J18" s="12" t="s">
        <v>246</v>
      </c>
      <c r="K18" s="6"/>
      <c r="L18" s="12" t="s">
        <v>7</v>
      </c>
      <c r="M18" s="6"/>
      <c r="N18" s="12" t="s">
        <v>6</v>
      </c>
      <c r="O18" s="6"/>
      <c r="P18" s="13" t="s">
        <v>8</v>
      </c>
    </row>
    <row r="19" spans="1:16" ht="25.15" customHeight="1">
      <c r="L19" s="15"/>
    </row>
    <row r="20" spans="1:16" ht="44.25" customHeight="1">
      <c r="A20" s="92" t="s">
        <v>245</v>
      </c>
      <c r="B20" s="96" t="s">
        <v>2</v>
      </c>
      <c r="C20" s="97"/>
      <c r="D20" s="10" t="s">
        <v>10</v>
      </c>
      <c r="E20" s="11" t="s">
        <v>240</v>
      </c>
      <c r="F20" s="16" t="s">
        <v>3</v>
      </c>
      <c r="G20" s="89" t="s">
        <v>4</v>
      </c>
      <c r="H20" s="90"/>
      <c r="I20" s="91"/>
      <c r="J20" s="89" t="s">
        <v>9</v>
      </c>
      <c r="K20" s="90"/>
      <c r="L20" s="90"/>
      <c r="M20" s="90"/>
      <c r="N20" s="90"/>
      <c r="O20" s="90"/>
      <c r="P20" s="91"/>
    </row>
    <row r="21" spans="1:16" ht="44.25" customHeight="1">
      <c r="A21" s="93"/>
      <c r="B21" s="96">
        <v>1</v>
      </c>
      <c r="C21" s="97"/>
      <c r="D21" s="3"/>
      <c r="E21" s="4" t="str">
        <f t="shared" ref="E21:E24" si="1">PHONETIC(D21)</f>
        <v/>
      </c>
      <c r="F21" s="3"/>
      <c r="G21" s="5"/>
      <c r="H21" s="87" t="s">
        <v>5</v>
      </c>
      <c r="I21" s="88"/>
      <c r="J21" s="12" t="s">
        <v>246</v>
      </c>
      <c r="K21" s="6"/>
      <c r="L21" s="12" t="s">
        <v>7</v>
      </c>
      <c r="M21" s="6"/>
      <c r="N21" s="12" t="s">
        <v>6</v>
      </c>
      <c r="O21" s="6"/>
      <c r="P21" s="13" t="s">
        <v>8</v>
      </c>
    </row>
    <row r="22" spans="1:16" ht="44.25" customHeight="1">
      <c r="A22" s="93"/>
      <c r="B22" s="96">
        <v>2</v>
      </c>
      <c r="C22" s="97"/>
      <c r="D22" s="3"/>
      <c r="E22" s="4" t="str">
        <f t="shared" si="1"/>
        <v/>
      </c>
      <c r="F22" s="3"/>
      <c r="G22" s="5"/>
      <c r="H22" s="87" t="s">
        <v>5</v>
      </c>
      <c r="I22" s="88"/>
      <c r="J22" s="12" t="s">
        <v>246</v>
      </c>
      <c r="K22" s="6"/>
      <c r="L22" s="12" t="s">
        <v>7</v>
      </c>
      <c r="M22" s="6"/>
      <c r="N22" s="12" t="s">
        <v>6</v>
      </c>
      <c r="O22" s="6"/>
      <c r="P22" s="13" t="s">
        <v>8</v>
      </c>
    </row>
    <row r="23" spans="1:16" ht="44.25" customHeight="1">
      <c r="A23" s="93"/>
      <c r="B23" s="96">
        <v>3</v>
      </c>
      <c r="C23" s="97"/>
      <c r="D23" s="3"/>
      <c r="E23" s="4" t="str">
        <f t="shared" si="1"/>
        <v/>
      </c>
      <c r="F23" s="3"/>
      <c r="G23" s="5"/>
      <c r="H23" s="87" t="s">
        <v>5</v>
      </c>
      <c r="I23" s="88"/>
      <c r="J23" s="12" t="s">
        <v>246</v>
      </c>
      <c r="K23" s="6"/>
      <c r="L23" s="12" t="s">
        <v>7</v>
      </c>
      <c r="M23" s="6"/>
      <c r="N23" s="12" t="s">
        <v>6</v>
      </c>
      <c r="O23" s="6"/>
      <c r="P23" s="13" t="s">
        <v>8</v>
      </c>
    </row>
    <row r="24" spans="1:16" ht="44.25" customHeight="1">
      <c r="A24" s="94"/>
      <c r="B24" s="96">
        <v>4</v>
      </c>
      <c r="C24" s="97"/>
      <c r="D24" s="3"/>
      <c r="E24" s="4" t="str">
        <f t="shared" si="1"/>
        <v/>
      </c>
      <c r="F24" s="3"/>
      <c r="G24" s="5"/>
      <c r="H24" s="87" t="s">
        <v>5</v>
      </c>
      <c r="I24" s="88"/>
      <c r="J24" s="12" t="s">
        <v>246</v>
      </c>
      <c r="K24" s="6"/>
      <c r="L24" s="12" t="s">
        <v>7</v>
      </c>
      <c r="M24" s="6"/>
      <c r="N24" s="12" t="s">
        <v>6</v>
      </c>
      <c r="O24" s="6"/>
      <c r="P24" s="13" t="s">
        <v>8</v>
      </c>
    </row>
    <row r="26" spans="1:16" ht="29.25" customHeight="1">
      <c r="A26" s="101" t="s">
        <v>11</v>
      </c>
      <c r="B26" s="101"/>
      <c r="C26" s="101"/>
      <c r="D26" s="101"/>
      <c r="E26" s="101"/>
      <c r="F26" s="101"/>
      <c r="G26" s="101"/>
      <c r="H26" s="101"/>
      <c r="I26" s="101"/>
      <c r="J26" s="101"/>
      <c r="K26" s="101"/>
      <c r="L26" s="101"/>
      <c r="M26" s="101"/>
      <c r="N26" s="101"/>
      <c r="O26" s="101"/>
      <c r="P26" s="101"/>
    </row>
    <row r="27" spans="1:16" ht="12" customHeight="1"/>
    <row r="28" spans="1:16" ht="29.25" customHeight="1">
      <c r="A28" s="17"/>
      <c r="B28" s="18"/>
      <c r="C28" s="100">
        <f t="shared" ref="C28:D28" ca="1" si="2">TODAY()</f>
        <v>45764</v>
      </c>
      <c r="D28" s="100">
        <f t="shared" ca="1" si="2"/>
        <v>45764</v>
      </c>
    </row>
    <row r="29" spans="1:16" ht="12" customHeight="1"/>
    <row r="30" spans="1:16" ht="29.25" customHeight="1">
      <c r="E30" s="98" t="str">
        <f>C3</f>
        <v/>
      </c>
      <c r="F30" s="98"/>
      <c r="G30" s="19" t="s">
        <v>283</v>
      </c>
      <c r="H30" s="99"/>
      <c r="I30" s="99"/>
      <c r="J30" s="99"/>
      <c r="K30" s="99"/>
      <c r="L30" s="99"/>
      <c r="M30" s="99"/>
      <c r="N30" s="99"/>
      <c r="O30" s="95" t="s">
        <v>242</v>
      </c>
      <c r="P30" s="95"/>
    </row>
    <row r="31" spans="1:16" ht="12" customHeight="1"/>
    <row r="32" spans="1:16" ht="29.25" customHeight="1">
      <c r="A32" s="101" t="s">
        <v>241</v>
      </c>
      <c r="B32" s="101"/>
      <c r="C32" s="101"/>
      <c r="D32" s="101"/>
      <c r="E32" s="101"/>
      <c r="F32" s="101"/>
      <c r="G32" s="101"/>
      <c r="H32" s="101"/>
      <c r="I32" s="101"/>
      <c r="J32" s="101"/>
      <c r="K32" s="101"/>
      <c r="L32" s="101"/>
      <c r="M32" s="101"/>
      <c r="N32" s="101"/>
      <c r="O32" s="101"/>
      <c r="P32" s="101"/>
    </row>
  </sheetData>
  <sheetProtection algorithmName="SHA-512" hashValue="XDUsQoDSD//D2GN7VeaCUxVAYJytyGbpvanT0R+HJmm0uOhaCUlhYTuCYr4tYnfy6tulgmyQZpJAVd1tj4tcgw==" saltValue="6ES7sc/S5P6rrJcZsfo0rQ==" spinCount="100000" sheet="1" selectLockedCells="1"/>
  <mergeCells count="56">
    <mergeCell ref="B12:C12"/>
    <mergeCell ref="A1:P1"/>
    <mergeCell ref="H3:P3"/>
    <mergeCell ref="H4:P4"/>
    <mergeCell ref="H5:P5"/>
    <mergeCell ref="H6:P6"/>
    <mergeCell ref="F4:F8"/>
    <mergeCell ref="A3:B4"/>
    <mergeCell ref="A5:B6"/>
    <mergeCell ref="A8:B8"/>
    <mergeCell ref="F3:G3"/>
    <mergeCell ref="G7:G8"/>
    <mergeCell ref="G10:I10"/>
    <mergeCell ref="H11:I11"/>
    <mergeCell ref="H12:I12"/>
    <mergeCell ref="A32:P32"/>
    <mergeCell ref="C3:E4"/>
    <mergeCell ref="D5:E5"/>
    <mergeCell ref="C6:E6"/>
    <mergeCell ref="C7:E7"/>
    <mergeCell ref="C8:E8"/>
    <mergeCell ref="B24:C24"/>
    <mergeCell ref="A26:P26"/>
    <mergeCell ref="B21:C21"/>
    <mergeCell ref="B22:C22"/>
    <mergeCell ref="B23:C23"/>
    <mergeCell ref="H7:P8"/>
    <mergeCell ref="A7:B7"/>
    <mergeCell ref="B10:C10"/>
    <mergeCell ref="A10:A18"/>
    <mergeCell ref="B11:C11"/>
    <mergeCell ref="A20:A24"/>
    <mergeCell ref="O30:P30"/>
    <mergeCell ref="B20:C20"/>
    <mergeCell ref="B13:C13"/>
    <mergeCell ref="B14:C14"/>
    <mergeCell ref="B15:C15"/>
    <mergeCell ref="B16:C16"/>
    <mergeCell ref="B17:C17"/>
    <mergeCell ref="B18:C18"/>
    <mergeCell ref="H21:I21"/>
    <mergeCell ref="H22:I22"/>
    <mergeCell ref="H23:I23"/>
    <mergeCell ref="H24:I24"/>
    <mergeCell ref="E30:F30"/>
    <mergeCell ref="H30:N30"/>
    <mergeCell ref="C28:D28"/>
    <mergeCell ref="H18:I18"/>
    <mergeCell ref="J10:P10"/>
    <mergeCell ref="G20:I20"/>
    <mergeCell ref="J20:P20"/>
    <mergeCell ref="H13:I13"/>
    <mergeCell ref="H14:I14"/>
    <mergeCell ref="H15:I15"/>
    <mergeCell ref="H16:I16"/>
    <mergeCell ref="H17:I17"/>
  </mergeCells>
  <phoneticPr fontId="1"/>
  <dataValidations count="2">
    <dataValidation imeMode="fullKatakana" allowBlank="1" showInputMessage="1" showErrorMessage="1" sqref="E21:E24 E11:E18" xr:uid="{00000000-0002-0000-0100-000000000000}"/>
    <dataValidation imeMode="off" allowBlank="1" showInputMessage="1" showErrorMessage="1" sqref="H6:P8" xr:uid="{00000000-0002-0000-0100-000001000000}"/>
  </dataValidations>
  <pageMargins left="0.59055118110236227" right="0.59055118110236227" top="0.59055118110236227" bottom="0.59055118110236227" header="0.31496062992125984" footer="0.31496062992125984"/>
  <pageSetup paperSize="9" scale="67" fitToHeight="0" orientation="portrait" horizontalDpi="4294967293"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2000000}">
          <x14:formula1>
            <xm:f>データベース!$J$2:$J$13</xm:f>
          </x14:formula1>
          <xm:sqref>M11:M18 M21:M24</xm:sqref>
        </x14:dataValidation>
        <x14:dataValidation type="list" allowBlank="1" showInputMessage="1" showErrorMessage="1" xr:uid="{00000000-0002-0000-0100-000003000000}">
          <x14:formula1>
            <xm:f>データベース!$K$2:$K$32</xm:f>
          </x14:formula1>
          <xm:sqref>O11:O18 O21:O24</xm:sqref>
        </x14:dataValidation>
        <x14:dataValidation type="list" allowBlank="1" showInputMessage="1" showErrorMessage="1" xr:uid="{00000000-0002-0000-0100-000004000000}">
          <x14:formula1>
            <xm:f>データベース!$A$2:$A$51</xm:f>
          </x14:formula1>
          <xm:sqref>H3:P3</xm:sqref>
        </x14:dataValidation>
        <x14:dataValidation type="list" allowBlank="1" showInputMessage="1" showErrorMessage="1" xr:uid="{00000000-0002-0000-0100-000005000000}">
          <x14:formula1>
            <xm:f>データベース!$L$2:$L$3</xm:f>
          </x14:formula1>
          <xm:sqref>H5:P5</xm:sqref>
        </x14:dataValidation>
        <x14:dataValidation type="list" allowBlank="1" showInputMessage="1" showErrorMessage="1" xr:uid="{00000000-0002-0000-0100-000006000000}">
          <x14:formula1>
            <xm:f>データベース!$I$2:$I$17</xm:f>
          </x14:formula1>
          <xm:sqref>K11:K18 K21:K24</xm:sqref>
        </x14:dataValidation>
        <x14:dataValidation type="list" imeMode="off" allowBlank="1" showInputMessage="1" showErrorMessage="1" xr:uid="{00000000-0002-0000-0100-000007000000}">
          <x14:formula1>
            <xm:f>データベース!$H$2:$H$4</xm:f>
          </x14:formula1>
          <xm:sqref>F11:F18 F21:F24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S32"/>
  <sheetViews>
    <sheetView showGridLines="0" zoomScaleNormal="100" workbookViewId="0">
      <selection activeCell="H3" sqref="H3:P3"/>
    </sheetView>
  </sheetViews>
  <sheetFormatPr defaultColWidth="10.77734375" defaultRowHeight="13.5"/>
  <cols>
    <col min="1" max="2" width="4.21875" style="20" customWidth="1"/>
    <col min="3" max="3" width="3.77734375" style="20" customWidth="1"/>
    <col min="4" max="5" width="22" style="20" customWidth="1"/>
    <col min="6" max="6" width="7.44140625" style="20" customWidth="1"/>
    <col min="7" max="7" width="10.77734375" style="20" customWidth="1"/>
    <col min="8" max="9" width="3.77734375" style="20" customWidth="1"/>
    <col min="10" max="10" width="4.44140625" style="20" customWidth="1"/>
    <col min="11" max="16" width="3.77734375" style="20" customWidth="1"/>
    <col min="17" max="18" width="10.77734375" style="20"/>
    <col min="19" max="19" width="15.21875" style="20" bestFit="1" customWidth="1"/>
    <col min="20" max="23" width="10.77734375" style="20"/>
    <col min="24" max="24" width="10.77734375" style="20" customWidth="1"/>
    <col min="25" max="16384" width="10.77734375" style="20"/>
  </cols>
  <sheetData>
    <row r="1" spans="1:19" ht="46.15" customHeight="1">
      <c r="A1" s="132" t="s">
        <v>0</v>
      </c>
      <c r="B1" s="132"/>
      <c r="C1" s="132"/>
      <c r="D1" s="132"/>
      <c r="E1" s="132"/>
      <c r="F1" s="132"/>
      <c r="G1" s="132"/>
      <c r="H1" s="132"/>
      <c r="I1" s="132"/>
      <c r="J1" s="132"/>
      <c r="K1" s="132"/>
      <c r="L1" s="132"/>
      <c r="M1" s="132"/>
      <c r="N1" s="132"/>
      <c r="O1" s="132"/>
      <c r="P1" s="132"/>
    </row>
    <row r="2" spans="1:19" ht="13.15" customHeight="1"/>
    <row r="3" spans="1:19" ht="30" customHeight="1">
      <c r="A3" s="113" t="s">
        <v>238</v>
      </c>
      <c r="B3" s="114"/>
      <c r="C3" s="133" t="str">
        <f>IF($H$3="","",VLOOKUP($H$3,データベース!$A$2:$F$51,2,0))</f>
        <v/>
      </c>
      <c r="D3" s="134"/>
      <c r="E3" s="134"/>
      <c r="F3" s="113" t="s">
        <v>230</v>
      </c>
      <c r="G3" s="120"/>
      <c r="H3" s="137"/>
      <c r="I3" s="137"/>
      <c r="J3" s="137"/>
      <c r="K3" s="137"/>
      <c r="L3" s="137"/>
      <c r="M3" s="137"/>
      <c r="N3" s="137"/>
      <c r="O3" s="137"/>
      <c r="P3" s="137"/>
    </row>
    <row r="4" spans="1:19" ht="30" customHeight="1">
      <c r="A4" s="113"/>
      <c r="B4" s="114"/>
      <c r="C4" s="135"/>
      <c r="D4" s="136"/>
      <c r="E4" s="136"/>
      <c r="F4" s="118" t="s">
        <v>229</v>
      </c>
      <c r="G4" s="8" t="s">
        <v>235</v>
      </c>
      <c r="H4" s="137"/>
      <c r="I4" s="137"/>
      <c r="J4" s="137"/>
      <c r="K4" s="137"/>
      <c r="L4" s="137"/>
      <c r="M4" s="137"/>
      <c r="N4" s="137"/>
      <c r="O4" s="137"/>
      <c r="P4" s="137"/>
    </row>
    <row r="5" spans="1:19" ht="30" customHeight="1">
      <c r="A5" s="119" t="s">
        <v>239</v>
      </c>
      <c r="B5" s="114"/>
      <c r="C5" s="32" t="s">
        <v>231</v>
      </c>
      <c r="D5" s="138" t="str">
        <f>IF($H$3="","",VLOOKUP($H$3,データベース!$A$2:$F$51,3,0))</f>
        <v/>
      </c>
      <c r="E5" s="138"/>
      <c r="F5" s="118"/>
      <c r="G5" s="8" t="s">
        <v>236</v>
      </c>
      <c r="H5" s="137"/>
      <c r="I5" s="137"/>
      <c r="J5" s="137"/>
      <c r="K5" s="137"/>
      <c r="L5" s="137"/>
      <c r="M5" s="137"/>
      <c r="N5" s="137"/>
      <c r="O5" s="137"/>
      <c r="P5" s="137"/>
    </row>
    <row r="6" spans="1:19" ht="30" customHeight="1">
      <c r="A6" s="113"/>
      <c r="B6" s="114"/>
      <c r="C6" s="139" t="str">
        <f>IF($H$3="","",VLOOKUP($H$3,データベース!$A$2:$F$51,4,0))</f>
        <v/>
      </c>
      <c r="D6" s="127"/>
      <c r="E6" s="127"/>
      <c r="F6" s="118"/>
      <c r="G6" s="9" t="s">
        <v>237</v>
      </c>
      <c r="H6" s="137"/>
      <c r="I6" s="137"/>
      <c r="J6" s="137"/>
      <c r="K6" s="137"/>
      <c r="L6" s="137"/>
      <c r="M6" s="137"/>
      <c r="N6" s="137"/>
      <c r="O6" s="137"/>
      <c r="P6" s="137"/>
    </row>
    <row r="7" spans="1:19" ht="30" customHeight="1">
      <c r="A7" s="113" t="s">
        <v>227</v>
      </c>
      <c r="B7" s="114"/>
      <c r="C7" s="130" t="str">
        <f>IF($H$3="","",VLOOKUP($H$3,データベース!$A$2:$F$51,5,0))</f>
        <v/>
      </c>
      <c r="D7" s="131"/>
      <c r="E7" s="131"/>
      <c r="F7" s="118"/>
      <c r="G7" s="121" t="s">
        <v>243</v>
      </c>
      <c r="H7" s="140"/>
      <c r="I7" s="141"/>
      <c r="J7" s="141"/>
      <c r="K7" s="141"/>
      <c r="L7" s="141"/>
      <c r="M7" s="141"/>
      <c r="N7" s="141"/>
      <c r="O7" s="141"/>
      <c r="P7" s="141"/>
    </row>
    <row r="8" spans="1:19" ht="30" customHeight="1">
      <c r="A8" s="113" t="s">
        <v>228</v>
      </c>
      <c r="B8" s="114"/>
      <c r="C8" s="130" t="str">
        <f>IF($H$3="","",VLOOKUP($H$3,データベース!$A$2:$F$51,6,0))</f>
        <v/>
      </c>
      <c r="D8" s="131"/>
      <c r="E8" s="131"/>
      <c r="F8" s="118"/>
      <c r="G8" s="122"/>
      <c r="H8" s="141"/>
      <c r="I8" s="141"/>
      <c r="J8" s="141"/>
      <c r="K8" s="141"/>
      <c r="L8" s="141"/>
      <c r="M8" s="141"/>
      <c r="N8" s="141"/>
      <c r="O8" s="141"/>
      <c r="P8" s="141"/>
    </row>
    <row r="10" spans="1:19" ht="44.25" customHeight="1">
      <c r="A10" s="115" t="s">
        <v>244</v>
      </c>
      <c r="B10" s="96" t="s">
        <v>2</v>
      </c>
      <c r="C10" s="97"/>
      <c r="D10" s="10" t="s">
        <v>10</v>
      </c>
      <c r="E10" s="11" t="s">
        <v>240</v>
      </c>
      <c r="F10" s="10" t="s">
        <v>3</v>
      </c>
      <c r="G10" s="89" t="s">
        <v>4</v>
      </c>
      <c r="H10" s="90"/>
      <c r="I10" s="91"/>
      <c r="J10" s="89" t="s">
        <v>9</v>
      </c>
      <c r="K10" s="90"/>
      <c r="L10" s="90"/>
      <c r="M10" s="90"/>
      <c r="N10" s="90"/>
      <c r="O10" s="90"/>
      <c r="P10" s="91"/>
    </row>
    <row r="11" spans="1:19" ht="44.25" customHeight="1">
      <c r="A11" s="115"/>
      <c r="B11" s="96">
        <v>1</v>
      </c>
      <c r="C11" s="97"/>
      <c r="D11" s="28"/>
      <c r="E11" s="29" t="str">
        <f t="shared" ref="E11:E18" si="0">PHONETIC(D11)</f>
        <v/>
      </c>
      <c r="F11" s="28"/>
      <c r="G11" s="30"/>
      <c r="H11" s="124" t="s">
        <v>284</v>
      </c>
      <c r="I11" s="125"/>
      <c r="J11" s="21" t="s">
        <v>246</v>
      </c>
      <c r="K11" s="31"/>
      <c r="L11" s="21" t="s">
        <v>7</v>
      </c>
      <c r="M11" s="31"/>
      <c r="N11" s="21" t="s">
        <v>6</v>
      </c>
      <c r="O11" s="31"/>
      <c r="P11" s="22" t="s">
        <v>8</v>
      </c>
    </row>
    <row r="12" spans="1:19" ht="44.25" customHeight="1">
      <c r="A12" s="115"/>
      <c r="B12" s="96">
        <v>2</v>
      </c>
      <c r="C12" s="97"/>
      <c r="D12" s="28"/>
      <c r="E12" s="29" t="str">
        <f t="shared" si="0"/>
        <v/>
      </c>
      <c r="F12" s="28"/>
      <c r="G12" s="30"/>
      <c r="H12" s="124" t="s">
        <v>5</v>
      </c>
      <c r="I12" s="125"/>
      <c r="J12" s="21" t="s">
        <v>246</v>
      </c>
      <c r="K12" s="31"/>
      <c r="L12" s="21" t="s">
        <v>7</v>
      </c>
      <c r="M12" s="31"/>
      <c r="N12" s="21" t="s">
        <v>6</v>
      </c>
      <c r="O12" s="31"/>
      <c r="P12" s="22" t="s">
        <v>8</v>
      </c>
    </row>
    <row r="13" spans="1:19" ht="44.25" customHeight="1">
      <c r="A13" s="115"/>
      <c r="B13" s="96">
        <v>3</v>
      </c>
      <c r="C13" s="97"/>
      <c r="D13" s="28"/>
      <c r="E13" s="29" t="str">
        <f t="shared" si="0"/>
        <v/>
      </c>
      <c r="F13" s="28"/>
      <c r="G13" s="30"/>
      <c r="H13" s="124" t="s">
        <v>5</v>
      </c>
      <c r="I13" s="125"/>
      <c r="J13" s="21" t="s">
        <v>246</v>
      </c>
      <c r="K13" s="31"/>
      <c r="L13" s="21" t="s">
        <v>7</v>
      </c>
      <c r="M13" s="31"/>
      <c r="N13" s="21" t="s">
        <v>6</v>
      </c>
      <c r="O13" s="31"/>
      <c r="P13" s="22" t="s">
        <v>8</v>
      </c>
      <c r="S13" s="23"/>
    </row>
    <row r="14" spans="1:19" ht="44.25" customHeight="1">
      <c r="A14" s="115"/>
      <c r="B14" s="96">
        <v>4</v>
      </c>
      <c r="C14" s="97"/>
      <c r="D14" s="28"/>
      <c r="E14" s="29" t="str">
        <f t="shared" si="0"/>
        <v/>
      </c>
      <c r="F14" s="28"/>
      <c r="G14" s="30"/>
      <c r="H14" s="124" t="s">
        <v>5</v>
      </c>
      <c r="I14" s="125"/>
      <c r="J14" s="21" t="s">
        <v>246</v>
      </c>
      <c r="K14" s="31"/>
      <c r="L14" s="21" t="s">
        <v>7</v>
      </c>
      <c r="M14" s="31"/>
      <c r="N14" s="21" t="s">
        <v>6</v>
      </c>
      <c r="O14" s="31"/>
      <c r="P14" s="22" t="s">
        <v>8</v>
      </c>
    </row>
    <row r="15" spans="1:19" ht="44.25" customHeight="1">
      <c r="A15" s="115"/>
      <c r="B15" s="96">
        <v>5</v>
      </c>
      <c r="C15" s="97"/>
      <c r="D15" s="28"/>
      <c r="E15" s="29" t="str">
        <f t="shared" si="0"/>
        <v/>
      </c>
      <c r="F15" s="28"/>
      <c r="G15" s="30"/>
      <c r="H15" s="124" t="s">
        <v>5</v>
      </c>
      <c r="I15" s="125"/>
      <c r="J15" s="21" t="s">
        <v>246</v>
      </c>
      <c r="K15" s="31"/>
      <c r="L15" s="21" t="s">
        <v>7</v>
      </c>
      <c r="M15" s="31"/>
      <c r="N15" s="21" t="s">
        <v>6</v>
      </c>
      <c r="O15" s="31"/>
      <c r="P15" s="22" t="s">
        <v>8</v>
      </c>
    </row>
    <row r="16" spans="1:19" ht="44.25" customHeight="1">
      <c r="A16" s="115"/>
      <c r="B16" s="96">
        <v>6</v>
      </c>
      <c r="C16" s="97"/>
      <c r="D16" s="28"/>
      <c r="E16" s="29" t="str">
        <f t="shared" si="0"/>
        <v/>
      </c>
      <c r="F16" s="28"/>
      <c r="G16" s="30"/>
      <c r="H16" s="124" t="s">
        <v>5</v>
      </c>
      <c r="I16" s="125"/>
      <c r="J16" s="21" t="s">
        <v>246</v>
      </c>
      <c r="K16" s="31"/>
      <c r="L16" s="21" t="s">
        <v>7</v>
      </c>
      <c r="M16" s="31"/>
      <c r="N16" s="21" t="s">
        <v>6</v>
      </c>
      <c r="O16" s="31"/>
      <c r="P16" s="22" t="s">
        <v>8</v>
      </c>
    </row>
    <row r="17" spans="1:16" ht="44.25" customHeight="1">
      <c r="A17" s="115"/>
      <c r="B17" s="96">
        <v>7</v>
      </c>
      <c r="C17" s="97"/>
      <c r="D17" s="28"/>
      <c r="E17" s="29" t="str">
        <f t="shared" si="0"/>
        <v/>
      </c>
      <c r="F17" s="28"/>
      <c r="G17" s="30"/>
      <c r="H17" s="124" t="s">
        <v>5</v>
      </c>
      <c r="I17" s="125"/>
      <c r="J17" s="21" t="s">
        <v>246</v>
      </c>
      <c r="K17" s="31"/>
      <c r="L17" s="21" t="s">
        <v>7</v>
      </c>
      <c r="M17" s="31"/>
      <c r="N17" s="21" t="s">
        <v>6</v>
      </c>
      <c r="O17" s="31"/>
      <c r="P17" s="22" t="s">
        <v>8</v>
      </c>
    </row>
    <row r="18" spans="1:16" ht="44.25" customHeight="1">
      <c r="A18" s="115"/>
      <c r="B18" s="96">
        <v>8</v>
      </c>
      <c r="C18" s="97"/>
      <c r="D18" s="28"/>
      <c r="E18" s="29" t="str">
        <f t="shared" si="0"/>
        <v/>
      </c>
      <c r="F18" s="28"/>
      <c r="G18" s="30"/>
      <c r="H18" s="124" t="s">
        <v>5</v>
      </c>
      <c r="I18" s="125"/>
      <c r="J18" s="21" t="s">
        <v>246</v>
      </c>
      <c r="K18" s="31"/>
      <c r="L18" s="21" t="s">
        <v>7</v>
      </c>
      <c r="M18" s="31"/>
      <c r="N18" s="21" t="s">
        <v>6</v>
      </c>
      <c r="O18" s="31"/>
      <c r="P18" s="22" t="s">
        <v>8</v>
      </c>
    </row>
    <row r="19" spans="1:16" ht="25.15" customHeight="1">
      <c r="L19" s="24"/>
    </row>
    <row r="20" spans="1:16" ht="44.25" customHeight="1">
      <c r="A20" s="92" t="s">
        <v>245</v>
      </c>
      <c r="B20" s="96" t="s">
        <v>2</v>
      </c>
      <c r="C20" s="97"/>
      <c r="D20" s="10" t="s">
        <v>10</v>
      </c>
      <c r="E20" s="11" t="s">
        <v>240</v>
      </c>
      <c r="F20" s="16" t="s">
        <v>3</v>
      </c>
      <c r="G20" s="89" t="s">
        <v>4</v>
      </c>
      <c r="H20" s="90"/>
      <c r="I20" s="91"/>
      <c r="J20" s="89" t="s">
        <v>9</v>
      </c>
      <c r="K20" s="90"/>
      <c r="L20" s="90"/>
      <c r="M20" s="90"/>
      <c r="N20" s="90"/>
      <c r="O20" s="90"/>
      <c r="P20" s="91"/>
    </row>
    <row r="21" spans="1:16" ht="44.25" customHeight="1">
      <c r="A21" s="93"/>
      <c r="B21" s="96">
        <v>1</v>
      </c>
      <c r="C21" s="97"/>
      <c r="D21" s="28"/>
      <c r="E21" s="29" t="str">
        <f t="shared" ref="E21:E24" si="1">PHONETIC(D21)</f>
        <v/>
      </c>
      <c r="F21" s="28"/>
      <c r="G21" s="30"/>
      <c r="H21" s="124" t="s">
        <v>5</v>
      </c>
      <c r="I21" s="125"/>
      <c r="J21" s="21" t="s">
        <v>246</v>
      </c>
      <c r="K21" s="31"/>
      <c r="L21" s="21" t="s">
        <v>7</v>
      </c>
      <c r="M21" s="31"/>
      <c r="N21" s="21" t="s">
        <v>6</v>
      </c>
      <c r="O21" s="31"/>
      <c r="P21" s="22" t="s">
        <v>8</v>
      </c>
    </row>
    <row r="22" spans="1:16" ht="44.25" customHeight="1">
      <c r="A22" s="93"/>
      <c r="B22" s="96">
        <v>2</v>
      </c>
      <c r="C22" s="97"/>
      <c r="D22" s="28"/>
      <c r="E22" s="29" t="str">
        <f t="shared" si="1"/>
        <v/>
      </c>
      <c r="F22" s="28"/>
      <c r="G22" s="30"/>
      <c r="H22" s="124" t="s">
        <v>5</v>
      </c>
      <c r="I22" s="125"/>
      <c r="J22" s="21" t="s">
        <v>246</v>
      </c>
      <c r="K22" s="31"/>
      <c r="L22" s="21" t="s">
        <v>7</v>
      </c>
      <c r="M22" s="31"/>
      <c r="N22" s="21" t="s">
        <v>6</v>
      </c>
      <c r="O22" s="31"/>
      <c r="P22" s="22" t="s">
        <v>8</v>
      </c>
    </row>
    <row r="23" spans="1:16" ht="44.25" customHeight="1">
      <c r="A23" s="93"/>
      <c r="B23" s="96">
        <v>3</v>
      </c>
      <c r="C23" s="97"/>
      <c r="D23" s="28"/>
      <c r="E23" s="29" t="str">
        <f t="shared" si="1"/>
        <v/>
      </c>
      <c r="F23" s="28"/>
      <c r="G23" s="30"/>
      <c r="H23" s="124" t="s">
        <v>5</v>
      </c>
      <c r="I23" s="125"/>
      <c r="J23" s="21" t="s">
        <v>246</v>
      </c>
      <c r="K23" s="31"/>
      <c r="L23" s="21" t="s">
        <v>7</v>
      </c>
      <c r="M23" s="31"/>
      <c r="N23" s="21" t="s">
        <v>6</v>
      </c>
      <c r="O23" s="31"/>
      <c r="P23" s="22" t="s">
        <v>8</v>
      </c>
    </row>
    <row r="24" spans="1:16" ht="44.25" customHeight="1">
      <c r="A24" s="94"/>
      <c r="B24" s="96">
        <v>4</v>
      </c>
      <c r="C24" s="97"/>
      <c r="D24" s="28"/>
      <c r="E24" s="29" t="str">
        <f t="shared" si="1"/>
        <v/>
      </c>
      <c r="F24" s="28"/>
      <c r="G24" s="30"/>
      <c r="H24" s="124" t="s">
        <v>5</v>
      </c>
      <c r="I24" s="125"/>
      <c r="J24" s="21" t="s">
        <v>246</v>
      </c>
      <c r="K24" s="31"/>
      <c r="L24" s="21" t="s">
        <v>7</v>
      </c>
      <c r="M24" s="31"/>
      <c r="N24" s="21" t="s">
        <v>6</v>
      </c>
      <c r="O24" s="31"/>
      <c r="P24" s="22" t="s">
        <v>8</v>
      </c>
    </row>
    <row r="26" spans="1:16" ht="29.25" customHeight="1">
      <c r="A26" s="123" t="s">
        <v>11</v>
      </c>
      <c r="B26" s="123"/>
      <c r="C26" s="123"/>
      <c r="D26" s="123"/>
      <c r="E26" s="123"/>
      <c r="F26" s="123"/>
      <c r="G26" s="123"/>
      <c r="H26" s="123"/>
      <c r="I26" s="123"/>
      <c r="J26" s="123"/>
      <c r="K26" s="123"/>
      <c r="L26" s="123"/>
      <c r="M26" s="123"/>
      <c r="N26" s="123"/>
      <c r="O26" s="123"/>
      <c r="P26" s="123"/>
    </row>
    <row r="27" spans="1:16" ht="12" customHeight="1"/>
    <row r="28" spans="1:16" ht="29.25" customHeight="1">
      <c r="A28" s="25"/>
      <c r="B28" s="26"/>
      <c r="C28" s="126">
        <f t="shared" ref="C28:D28" ca="1" si="2">TODAY()</f>
        <v>45764</v>
      </c>
      <c r="D28" s="126">
        <f t="shared" ca="1" si="2"/>
        <v>45764</v>
      </c>
    </row>
    <row r="29" spans="1:16" ht="12" customHeight="1"/>
    <row r="30" spans="1:16" ht="29.25" customHeight="1">
      <c r="E30" s="127" t="str">
        <f>C3</f>
        <v/>
      </c>
      <c r="F30" s="127"/>
      <c r="G30" s="27" t="s">
        <v>283</v>
      </c>
      <c r="H30" s="128"/>
      <c r="I30" s="128"/>
      <c r="J30" s="128"/>
      <c r="K30" s="128"/>
      <c r="L30" s="128"/>
      <c r="M30" s="128"/>
      <c r="N30" s="128"/>
      <c r="O30" s="129" t="s">
        <v>242</v>
      </c>
      <c r="P30" s="129"/>
    </row>
    <row r="31" spans="1:16" ht="12" customHeight="1"/>
    <row r="32" spans="1:16" ht="29.25" customHeight="1">
      <c r="A32" s="123" t="s">
        <v>241</v>
      </c>
      <c r="B32" s="123"/>
      <c r="C32" s="123"/>
      <c r="D32" s="123"/>
      <c r="E32" s="123"/>
      <c r="F32" s="123"/>
      <c r="G32" s="123"/>
      <c r="H32" s="123"/>
      <c r="I32" s="123"/>
      <c r="J32" s="123"/>
      <c r="K32" s="123"/>
      <c r="L32" s="123"/>
      <c r="M32" s="123"/>
      <c r="N32" s="123"/>
      <c r="O32" s="123"/>
      <c r="P32" s="123"/>
    </row>
  </sheetData>
  <sheetProtection algorithmName="SHA-512" hashValue="G4XHBE8hfQ4bCuD1Z5+5Y5GsAFVpglKrVblw7AbrMkuSEnkkeiDqesN5rHC2YJRoxRZA/+zS5jw/sIyijdJelA==" saltValue="2D+Mxpig9y0iBwBJ2pPilA==" spinCount="100000" sheet="1" selectLockedCells="1"/>
  <mergeCells count="56">
    <mergeCell ref="A1:P1"/>
    <mergeCell ref="A3:B4"/>
    <mergeCell ref="C3:E4"/>
    <mergeCell ref="F3:G3"/>
    <mergeCell ref="H3:P3"/>
    <mergeCell ref="F4:F8"/>
    <mergeCell ref="H4:P4"/>
    <mergeCell ref="A5:B6"/>
    <mergeCell ref="D5:E5"/>
    <mergeCell ref="H5:P5"/>
    <mergeCell ref="C6:E6"/>
    <mergeCell ref="H6:P6"/>
    <mergeCell ref="A7:B7"/>
    <mergeCell ref="C7:E7"/>
    <mergeCell ref="G7:G8"/>
    <mergeCell ref="H7:P8"/>
    <mergeCell ref="A8:B8"/>
    <mergeCell ref="C8:E8"/>
    <mergeCell ref="J10:P10"/>
    <mergeCell ref="B11:C11"/>
    <mergeCell ref="H11:I11"/>
    <mergeCell ref="A10:A18"/>
    <mergeCell ref="B10:C10"/>
    <mergeCell ref="G10:I10"/>
    <mergeCell ref="B12:C12"/>
    <mergeCell ref="H12:I12"/>
    <mergeCell ref="B14:C14"/>
    <mergeCell ref="H14:I14"/>
    <mergeCell ref="B15:C15"/>
    <mergeCell ref="H15:I15"/>
    <mergeCell ref="B13:C13"/>
    <mergeCell ref="H13:I13"/>
    <mergeCell ref="B24:C24"/>
    <mergeCell ref="H24:I24"/>
    <mergeCell ref="B16:C16"/>
    <mergeCell ref="H16:I16"/>
    <mergeCell ref="B17:C17"/>
    <mergeCell ref="H17:I17"/>
    <mergeCell ref="B18:C18"/>
    <mergeCell ref="H18:I18"/>
    <mergeCell ref="A32:P32"/>
    <mergeCell ref="J20:P20"/>
    <mergeCell ref="B21:C21"/>
    <mergeCell ref="H21:I21"/>
    <mergeCell ref="B22:C22"/>
    <mergeCell ref="H22:I22"/>
    <mergeCell ref="B23:C23"/>
    <mergeCell ref="H23:I23"/>
    <mergeCell ref="A26:P26"/>
    <mergeCell ref="C28:D28"/>
    <mergeCell ref="E30:F30"/>
    <mergeCell ref="H30:N30"/>
    <mergeCell ref="O30:P30"/>
    <mergeCell ref="A20:A24"/>
    <mergeCell ref="B20:C20"/>
    <mergeCell ref="G20:I20"/>
  </mergeCells>
  <phoneticPr fontId="1"/>
  <dataValidations count="2">
    <dataValidation imeMode="off" allowBlank="1" showInputMessage="1" showErrorMessage="1" sqref="H6:P8" xr:uid="{00000000-0002-0000-0200-000000000000}"/>
    <dataValidation imeMode="fullKatakana" allowBlank="1" showInputMessage="1" showErrorMessage="1" sqref="E21:E24 E11:E18" xr:uid="{00000000-0002-0000-0200-000001000000}"/>
  </dataValidations>
  <pageMargins left="0.59055118110236227" right="0.59055118110236227" top="0.59055118110236227" bottom="0.59055118110236227" header="0.31496062992125984" footer="0.31496062992125984"/>
  <pageSetup paperSize="9" scale="69" fitToHeight="0" orientation="portrait" r:id="rId1"/>
  <drawing r:id="rId2"/>
  <legacyDrawing r:id="rId3"/>
  <extLst>
    <ext xmlns:x14="http://schemas.microsoft.com/office/spreadsheetml/2009/9/main" uri="{CCE6A557-97BC-4b89-ADB6-D9C93CAAB3DF}">
      <x14:dataValidations xmlns:xm="http://schemas.microsoft.com/office/excel/2006/main" count="6">
        <x14:dataValidation type="list" imeMode="off" allowBlank="1" showInputMessage="1" showErrorMessage="1" xr:uid="{00000000-0002-0000-0200-000002000000}">
          <x14:formula1>
            <xm:f>データベース!$H$2:$H$4</xm:f>
          </x14:formula1>
          <xm:sqref>F11:F18 F21:F24</xm:sqref>
        </x14:dataValidation>
        <x14:dataValidation type="list" allowBlank="1" showInputMessage="1" showErrorMessage="1" xr:uid="{00000000-0002-0000-0200-000003000000}">
          <x14:formula1>
            <xm:f>データベース!$I$2:$I$17</xm:f>
          </x14:formula1>
          <xm:sqref>K11:K18 K21:K24</xm:sqref>
        </x14:dataValidation>
        <x14:dataValidation type="list" allowBlank="1" showInputMessage="1" showErrorMessage="1" xr:uid="{00000000-0002-0000-0200-000004000000}">
          <x14:formula1>
            <xm:f>データベース!$L$2:$L$3</xm:f>
          </x14:formula1>
          <xm:sqref>H5:P5</xm:sqref>
        </x14:dataValidation>
        <x14:dataValidation type="list" allowBlank="1" showInputMessage="1" showErrorMessage="1" xr:uid="{00000000-0002-0000-0200-000005000000}">
          <x14:formula1>
            <xm:f>データベース!$A$2:$A$51</xm:f>
          </x14:formula1>
          <xm:sqref>H3:P3</xm:sqref>
        </x14:dataValidation>
        <x14:dataValidation type="list" allowBlank="1" showInputMessage="1" showErrorMessage="1" xr:uid="{00000000-0002-0000-0200-000006000000}">
          <x14:formula1>
            <xm:f>データベース!$K$2:$K$32</xm:f>
          </x14:formula1>
          <xm:sqref>O11:O18 O21:O24</xm:sqref>
        </x14:dataValidation>
        <x14:dataValidation type="list" allowBlank="1" showInputMessage="1" showErrorMessage="1" xr:uid="{00000000-0002-0000-0200-000007000000}">
          <x14:formula1>
            <xm:f>データベース!$J$2:$J$13</xm:f>
          </x14:formula1>
          <xm:sqref>M11:M18 M21:M24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J24"/>
  <sheetViews>
    <sheetView workbookViewId="0">
      <selection activeCell="B4" sqref="B4"/>
    </sheetView>
  </sheetViews>
  <sheetFormatPr defaultColWidth="8.77734375" defaultRowHeight="15.75"/>
  <cols>
    <col min="1" max="1" width="4.77734375" style="34" customWidth="1"/>
    <col min="2" max="36" width="3.21875" style="34" customWidth="1"/>
    <col min="37" max="16384" width="8.77734375" style="34"/>
  </cols>
  <sheetData>
    <row r="1" spans="1:36" ht="49.9" customHeight="1" thickBot="1">
      <c r="A1" s="142" t="s">
        <v>285</v>
      </c>
      <c r="B1" s="142"/>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c r="AF1" s="142"/>
      <c r="AG1" s="142"/>
      <c r="AH1" s="142"/>
      <c r="AI1" s="142"/>
      <c r="AJ1" s="142"/>
    </row>
    <row r="2" spans="1:36" ht="30" customHeight="1">
      <c r="A2" s="35"/>
      <c r="B2" s="143" t="s">
        <v>294</v>
      </c>
      <c r="C2" s="144"/>
      <c r="D2" s="144"/>
      <c r="E2" s="144"/>
      <c r="F2" s="145"/>
      <c r="G2" s="143" t="s">
        <v>295</v>
      </c>
      <c r="H2" s="144"/>
      <c r="I2" s="144"/>
      <c r="J2" s="144"/>
      <c r="K2" s="145"/>
      <c r="L2" s="143" t="s">
        <v>296</v>
      </c>
      <c r="M2" s="144"/>
      <c r="N2" s="144"/>
      <c r="O2" s="144"/>
      <c r="P2" s="145"/>
      <c r="Q2" s="143" t="s">
        <v>297</v>
      </c>
      <c r="R2" s="144"/>
      <c r="S2" s="144"/>
      <c r="T2" s="144"/>
      <c r="U2" s="145"/>
      <c r="V2" s="143" t="s">
        <v>298</v>
      </c>
      <c r="W2" s="144"/>
      <c r="X2" s="144"/>
      <c r="Y2" s="144"/>
      <c r="Z2" s="145"/>
      <c r="AA2" s="143" t="s">
        <v>299</v>
      </c>
      <c r="AB2" s="144"/>
      <c r="AC2" s="144"/>
      <c r="AD2" s="144"/>
      <c r="AE2" s="145"/>
      <c r="AF2" s="143" t="s">
        <v>288</v>
      </c>
      <c r="AG2" s="144"/>
      <c r="AH2" s="144"/>
      <c r="AI2" s="144"/>
      <c r="AJ2" s="145"/>
    </row>
    <row r="3" spans="1:36" ht="15" customHeight="1" thickBot="1">
      <c r="A3" s="40" t="s">
        <v>287</v>
      </c>
      <c r="B3" s="41" t="s">
        <v>289</v>
      </c>
      <c r="C3" s="36">
        <v>1</v>
      </c>
      <c r="D3" s="36" t="s">
        <v>290</v>
      </c>
      <c r="E3" s="36" t="s">
        <v>291</v>
      </c>
      <c r="F3" s="42" t="s">
        <v>292</v>
      </c>
      <c r="G3" s="41" t="s">
        <v>289</v>
      </c>
      <c r="H3" s="36">
        <v>1</v>
      </c>
      <c r="I3" s="36" t="s">
        <v>290</v>
      </c>
      <c r="J3" s="36" t="s">
        <v>291</v>
      </c>
      <c r="K3" s="42" t="s">
        <v>292</v>
      </c>
      <c r="L3" s="41" t="s">
        <v>289</v>
      </c>
      <c r="M3" s="36">
        <v>1</v>
      </c>
      <c r="N3" s="36" t="s">
        <v>290</v>
      </c>
      <c r="O3" s="36" t="s">
        <v>291</v>
      </c>
      <c r="P3" s="42" t="s">
        <v>292</v>
      </c>
      <c r="Q3" s="41" t="s">
        <v>289</v>
      </c>
      <c r="R3" s="36">
        <v>1</v>
      </c>
      <c r="S3" s="36" t="s">
        <v>290</v>
      </c>
      <c r="T3" s="36" t="s">
        <v>291</v>
      </c>
      <c r="U3" s="42" t="s">
        <v>292</v>
      </c>
      <c r="V3" s="41" t="s">
        <v>289</v>
      </c>
      <c r="W3" s="36">
        <v>1</v>
      </c>
      <c r="X3" s="36" t="s">
        <v>290</v>
      </c>
      <c r="Y3" s="36" t="s">
        <v>291</v>
      </c>
      <c r="Z3" s="42" t="s">
        <v>292</v>
      </c>
      <c r="AA3" s="41" t="s">
        <v>289</v>
      </c>
      <c r="AB3" s="36">
        <v>1</v>
      </c>
      <c r="AC3" s="36" t="s">
        <v>290</v>
      </c>
      <c r="AD3" s="36" t="s">
        <v>291</v>
      </c>
      <c r="AE3" s="42" t="s">
        <v>292</v>
      </c>
      <c r="AF3" s="41" t="s">
        <v>289</v>
      </c>
      <c r="AG3" s="36">
        <v>1</v>
      </c>
      <c r="AH3" s="36" t="s">
        <v>290</v>
      </c>
      <c r="AI3" s="36" t="s">
        <v>291</v>
      </c>
      <c r="AJ3" s="42" t="s">
        <v>292</v>
      </c>
    </row>
    <row r="4" spans="1:36" ht="30" customHeight="1" thickBot="1">
      <c r="A4" s="43" t="s">
        <v>293</v>
      </c>
      <c r="B4" s="48"/>
      <c r="C4" s="49"/>
      <c r="D4" s="49"/>
      <c r="E4" s="49"/>
      <c r="F4" s="50"/>
      <c r="G4" s="51"/>
      <c r="H4" s="49"/>
      <c r="I4" s="49"/>
      <c r="J4" s="49"/>
      <c r="K4" s="52"/>
      <c r="L4" s="48"/>
      <c r="M4" s="49"/>
      <c r="N4" s="49"/>
      <c r="O4" s="49"/>
      <c r="P4" s="52"/>
      <c r="Q4" s="53"/>
      <c r="R4" s="54"/>
      <c r="S4" s="54"/>
      <c r="T4" s="54"/>
      <c r="U4" s="55"/>
      <c r="V4" s="56"/>
      <c r="W4" s="54"/>
      <c r="X4" s="54"/>
      <c r="Y4" s="54"/>
      <c r="Z4" s="57"/>
      <c r="AA4" s="53"/>
      <c r="AB4" s="54"/>
      <c r="AC4" s="54"/>
      <c r="AD4" s="54"/>
      <c r="AE4" s="57"/>
      <c r="AF4" s="37">
        <f>SUM(B4,G4,L4,Q4,V4,AA4)</f>
        <v>0</v>
      </c>
      <c r="AG4" s="38">
        <f>SUM(C4,H4,M4,R4,W4,AB4)</f>
        <v>0</v>
      </c>
      <c r="AH4" s="38">
        <f>SUM(D4,I4,N4,S4,X4,AC4)</f>
        <v>0</v>
      </c>
      <c r="AI4" s="38">
        <f>SUM(E4,J4,O4,T4,Y4,AD4)</f>
        <v>0</v>
      </c>
      <c r="AJ4" s="39">
        <f>SUM(F4,K4,P4,U4,Z4,AE4)</f>
        <v>0</v>
      </c>
    </row>
    <row r="6" spans="1:36" ht="30" customHeight="1" thickBot="1">
      <c r="A6" s="156" t="s">
        <v>308</v>
      </c>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row>
    <row r="7" spans="1:36" ht="34.9" customHeight="1" thickBot="1">
      <c r="A7" s="44" t="s">
        <v>300</v>
      </c>
      <c r="B7" s="149" t="s">
        <v>301</v>
      </c>
      <c r="C7" s="149"/>
      <c r="D7" s="149"/>
      <c r="E7" s="149"/>
      <c r="F7" s="149"/>
      <c r="G7" s="149"/>
      <c r="H7" s="150"/>
      <c r="I7" s="151" t="s">
        <v>307</v>
      </c>
      <c r="J7" s="149"/>
      <c r="K7" s="152" t="s">
        <v>342</v>
      </c>
      <c r="L7" s="152"/>
      <c r="M7" s="152"/>
      <c r="N7" s="152"/>
      <c r="O7" s="153"/>
      <c r="P7" s="151" t="s">
        <v>302</v>
      </c>
      <c r="Q7" s="149"/>
      <c r="R7" s="149"/>
      <c r="S7" s="151" t="s">
        <v>303</v>
      </c>
      <c r="T7" s="149"/>
      <c r="U7" s="149"/>
      <c r="V7" s="150"/>
      <c r="W7" s="154" t="s">
        <v>286</v>
      </c>
      <c r="X7" s="154"/>
      <c r="Y7" s="154"/>
      <c r="Z7" s="151" t="s">
        <v>304</v>
      </c>
      <c r="AA7" s="149"/>
      <c r="AB7" s="149"/>
      <c r="AC7" s="155" t="s">
        <v>306</v>
      </c>
      <c r="AD7" s="147"/>
      <c r="AE7" s="146" t="s">
        <v>305</v>
      </c>
      <c r="AF7" s="147"/>
      <c r="AG7" s="147"/>
      <c r="AH7" s="147"/>
      <c r="AI7" s="147"/>
      <c r="AJ7" s="148"/>
    </row>
    <row r="8" spans="1:36" ht="19.899999999999999" customHeight="1">
      <c r="A8" s="45">
        <v>1</v>
      </c>
      <c r="B8" s="162"/>
      <c r="C8" s="157"/>
      <c r="D8" s="157"/>
      <c r="E8" s="157"/>
      <c r="F8" s="157"/>
      <c r="G8" s="157"/>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c r="AI8" s="157"/>
      <c r="AJ8" s="158"/>
    </row>
    <row r="9" spans="1:36" ht="19.899999999999999" customHeight="1">
      <c r="A9" s="46">
        <v>2</v>
      </c>
      <c r="B9" s="159"/>
      <c r="C9" s="160"/>
      <c r="D9" s="160"/>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61"/>
    </row>
    <row r="10" spans="1:36" ht="19.899999999999999" customHeight="1">
      <c r="A10" s="46">
        <v>3</v>
      </c>
      <c r="B10" s="159"/>
      <c r="C10" s="160"/>
      <c r="D10" s="160"/>
      <c r="E10" s="160"/>
      <c r="F10" s="160"/>
      <c r="G10" s="160"/>
      <c r="H10" s="160"/>
      <c r="I10" s="160"/>
      <c r="J10" s="160"/>
      <c r="K10" s="160"/>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1"/>
    </row>
    <row r="11" spans="1:36" ht="19.899999999999999" customHeight="1">
      <c r="A11" s="46">
        <v>4</v>
      </c>
      <c r="B11" s="159"/>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1"/>
    </row>
    <row r="12" spans="1:36" ht="19.899999999999999" customHeight="1" thickBot="1">
      <c r="A12" s="47">
        <v>5</v>
      </c>
      <c r="B12" s="165"/>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7"/>
    </row>
    <row r="14" spans="1:36" ht="19.899999999999999" customHeight="1">
      <c r="A14" s="168" t="s">
        <v>343</v>
      </c>
      <c r="B14" s="169"/>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169"/>
      <c r="AD14" s="169"/>
      <c r="AE14" s="169"/>
      <c r="AF14" s="169"/>
      <c r="AG14" s="169"/>
      <c r="AH14" s="169"/>
      <c r="AI14" s="169"/>
      <c r="AJ14" s="169"/>
    </row>
    <row r="15" spans="1:36" ht="19.899999999999999" customHeight="1">
      <c r="A15" s="163" t="s">
        <v>344</v>
      </c>
      <c r="B15" s="164"/>
      <c r="C15" s="164"/>
      <c r="D15" s="164"/>
      <c r="E15" s="164"/>
      <c r="F15" s="164"/>
      <c r="G15" s="164"/>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row>
    <row r="16" spans="1:36" ht="19.899999999999999" customHeight="1">
      <c r="A16" s="163" t="s">
        <v>345</v>
      </c>
      <c r="B16" s="164"/>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row>
    <row r="17" spans="1:36" ht="19.899999999999999" customHeight="1">
      <c r="A17" s="163" t="s">
        <v>346</v>
      </c>
      <c r="B17" s="164"/>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row>
    <row r="18" spans="1:36" ht="19.899999999999999" customHeight="1">
      <c r="A18" s="163" t="s">
        <v>347</v>
      </c>
      <c r="B18" s="164"/>
      <c r="C18" s="164"/>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row>
    <row r="19" spans="1:36" ht="19.899999999999999" customHeight="1">
      <c r="A19" s="163" t="s">
        <v>348</v>
      </c>
      <c r="B19" s="164"/>
      <c r="C19" s="164"/>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row>
    <row r="20" spans="1:36" ht="19.899999999999999" customHeight="1">
      <c r="A20" s="163" t="s">
        <v>349</v>
      </c>
      <c r="B20" s="164"/>
      <c r="C20" s="164"/>
      <c r="D20" s="164"/>
      <c r="E20" s="164"/>
      <c r="F20" s="164"/>
      <c r="G20" s="164"/>
      <c r="H20" s="164"/>
      <c r="I20" s="164"/>
      <c r="J20" s="164"/>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row>
    <row r="21" spans="1:36" ht="19.899999999999999" customHeight="1">
      <c r="A21" s="163"/>
      <c r="B21" s="164"/>
      <c r="C21" s="164"/>
      <c r="D21" s="164"/>
      <c r="E21" s="164"/>
      <c r="F21" s="164"/>
      <c r="G21" s="164"/>
      <c r="H21" s="164"/>
      <c r="I21" s="164"/>
      <c r="J21" s="164"/>
      <c r="K21" s="164"/>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row>
    <row r="22" spans="1:36" ht="19.899999999999999" customHeight="1">
      <c r="A22" s="168" t="s">
        <v>350</v>
      </c>
      <c r="B22" s="169"/>
      <c r="C22" s="169"/>
      <c r="D22" s="169"/>
      <c r="E22" s="169"/>
      <c r="F22" s="169"/>
      <c r="G22" s="169"/>
      <c r="H22" s="169"/>
      <c r="I22" s="169"/>
      <c r="J22" s="169"/>
      <c r="K22" s="169"/>
      <c r="L22" s="169"/>
      <c r="M22" s="169"/>
      <c r="N22" s="169"/>
      <c r="O22" s="169"/>
      <c r="P22" s="169"/>
      <c r="Q22" s="169"/>
      <c r="R22" s="169"/>
      <c r="S22" s="169"/>
      <c r="T22" s="169"/>
      <c r="U22" s="169"/>
      <c r="V22" s="169"/>
      <c r="W22" s="169"/>
      <c r="X22" s="169"/>
      <c r="Y22" s="169"/>
      <c r="Z22" s="169"/>
      <c r="AA22" s="169"/>
      <c r="AB22" s="169"/>
      <c r="AC22" s="169"/>
      <c r="AD22" s="169"/>
      <c r="AE22" s="169"/>
      <c r="AF22" s="169"/>
      <c r="AG22" s="169"/>
      <c r="AH22" s="169"/>
      <c r="AI22" s="169"/>
      <c r="AJ22" s="169"/>
    </row>
    <row r="23" spans="1:36" ht="19.899999999999999" customHeight="1">
      <c r="A23" s="163" t="s">
        <v>351</v>
      </c>
      <c r="B23" s="164"/>
      <c r="C23" s="164"/>
      <c r="D23" s="164"/>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row>
    <row r="24" spans="1:36">
      <c r="A24" s="163"/>
      <c r="B24" s="164"/>
      <c r="C24" s="164"/>
      <c r="D24" s="164"/>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row>
  </sheetData>
  <sheetProtection algorithmName="SHA-512" hashValue="p9ox+0ds5A1uFyR0pAG/bIi0kvUcPAzHThKiW4JR3xTQUlgTUOFcuOLc2iXgwqlGc30vPlgwxPNm9QuJaI6TbA==" saltValue="IQYCgpz8FtMgBkx02a2cxw==" spinCount="100000" sheet="1" selectLockedCells="1"/>
  <mergeCells count="64">
    <mergeCell ref="A24:AJ24"/>
    <mergeCell ref="A18:AJ18"/>
    <mergeCell ref="A19:AJ19"/>
    <mergeCell ref="A20:AJ20"/>
    <mergeCell ref="A21:AJ21"/>
    <mergeCell ref="A22:AJ22"/>
    <mergeCell ref="A23:AJ23"/>
    <mergeCell ref="AC10:AJ10"/>
    <mergeCell ref="B11:H11"/>
    <mergeCell ref="I11:O11"/>
    <mergeCell ref="P11:R11"/>
    <mergeCell ref="S11:V11"/>
    <mergeCell ref="W11:Y11"/>
    <mergeCell ref="Z11:AB11"/>
    <mergeCell ref="AC11:AJ11"/>
    <mergeCell ref="B10:H10"/>
    <mergeCell ref="I10:O10"/>
    <mergeCell ref="P10:R10"/>
    <mergeCell ref="S10:V10"/>
    <mergeCell ref="W10:Y10"/>
    <mergeCell ref="Z10:AB10"/>
    <mergeCell ref="A17:AJ17"/>
    <mergeCell ref="B12:H12"/>
    <mergeCell ref="I12:O12"/>
    <mergeCell ref="P12:R12"/>
    <mergeCell ref="S12:V12"/>
    <mergeCell ref="W12:Y12"/>
    <mergeCell ref="Z12:AB12"/>
    <mergeCell ref="AC12:AJ12"/>
    <mergeCell ref="A14:AJ14"/>
    <mergeCell ref="A15:AJ15"/>
    <mergeCell ref="A16:AJ16"/>
    <mergeCell ref="AC8:AJ8"/>
    <mergeCell ref="B9:H9"/>
    <mergeCell ref="I9:O9"/>
    <mergeCell ref="P9:R9"/>
    <mergeCell ref="S9:V9"/>
    <mergeCell ref="W9:Y9"/>
    <mergeCell ref="Z9:AB9"/>
    <mergeCell ref="AC9:AJ9"/>
    <mergeCell ref="B8:H8"/>
    <mergeCell ref="I8:O8"/>
    <mergeCell ref="P8:R8"/>
    <mergeCell ref="S8:V8"/>
    <mergeCell ref="W8:Y8"/>
    <mergeCell ref="Z8:AB8"/>
    <mergeCell ref="AE7:AJ7"/>
    <mergeCell ref="B7:H7"/>
    <mergeCell ref="I7:J7"/>
    <mergeCell ref="K7:O7"/>
    <mergeCell ref="Q2:U2"/>
    <mergeCell ref="V2:Z2"/>
    <mergeCell ref="AA2:AE2"/>
    <mergeCell ref="P7:R7"/>
    <mergeCell ref="S7:V7"/>
    <mergeCell ref="W7:Y7"/>
    <mergeCell ref="Z7:AB7"/>
    <mergeCell ref="AC7:AD7"/>
    <mergeCell ref="A6:AJ6"/>
    <mergeCell ref="A1:AJ1"/>
    <mergeCell ref="B2:F2"/>
    <mergeCell ref="G2:K2"/>
    <mergeCell ref="L2:P2"/>
    <mergeCell ref="AF2:AJ2"/>
  </mergeCells>
  <phoneticPr fontId="1"/>
  <pageMargins left="0.39370078740157483" right="0.39370078740157483" top="0.39370078740157483" bottom="0.39370078740157483" header="0.31496062992125984" footer="0.31496062992125984"/>
  <pageSetup paperSize="9" fitToHeight="0" orientation="landscape" horizontalDpi="4294967293"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300-000000000000}">
          <x14:formula1>
            <xm:f>データベース!$N$2:$N$6</xm:f>
          </x14:formula1>
          <xm:sqref>I8:O12</xm:sqref>
        </x14:dataValidation>
        <x14:dataValidation type="list" allowBlank="1" showInputMessage="1" showErrorMessage="1" xr:uid="{00000000-0002-0000-0300-000001000000}">
          <x14:formula1>
            <xm:f>データベース!$O$2:$O$3</xm:f>
          </x14:formula1>
          <xm:sqref>P8:R12</xm:sqref>
        </x14:dataValidation>
        <x14:dataValidation type="list" allowBlank="1" showInputMessage="1" showErrorMessage="1" xr:uid="{00000000-0002-0000-0300-000002000000}">
          <x14:formula1>
            <xm:f>データベース!$P$2:$P$5</xm:f>
          </x14:formula1>
          <xm:sqref>S8:V8</xm:sqref>
        </x14:dataValidation>
        <x14:dataValidation type="list" allowBlank="1" showInputMessage="1" showErrorMessage="1" xr:uid="{00000000-0002-0000-0300-000003000000}">
          <x14:formula1>
            <xm:f>データベース!$Q$2:$Q$10</xm:f>
          </x14:formula1>
          <xm:sqref>W8:Y8</xm:sqref>
        </x14:dataValidation>
        <x14:dataValidation type="list" allowBlank="1" showInputMessage="1" showErrorMessage="1" xr:uid="{00000000-0002-0000-0300-000004000000}">
          <x14:formula1>
            <xm:f>データベース!$R$2:$R$8</xm:f>
          </x14:formula1>
          <xm:sqref>Z8:AB8</xm:sqref>
        </x14:dataValidation>
        <x14:dataValidation type="list" allowBlank="1" showInputMessage="1" showErrorMessage="1" xr:uid="{00000000-0002-0000-0300-000005000000}">
          <x14:formula1>
            <xm:f>データベース!$S$2:$S$3</xm:f>
          </x14:formula1>
          <xm:sqref>AC8:AJ12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2B6A3-9C9A-C543-86D7-BE96CAE787C8}">
  <sheetPr>
    <tabColor theme="9" tint="0.39997558519241921"/>
    <pageSetUpPr fitToPage="1"/>
  </sheetPr>
  <dimension ref="A1:K26"/>
  <sheetViews>
    <sheetView zoomScaleNormal="100" zoomScaleSheetLayoutView="100" workbookViewId="0">
      <selection activeCell="D11" sqref="D11:K14"/>
    </sheetView>
  </sheetViews>
  <sheetFormatPr defaultColWidth="7.77734375" defaultRowHeight="37.5" customHeight="1"/>
  <cols>
    <col min="1" max="11" width="8.21875" style="72" customWidth="1"/>
    <col min="12" max="16384" width="7.77734375" style="72"/>
  </cols>
  <sheetData>
    <row r="1" spans="1:11" ht="37.5" customHeight="1" thickTop="1" thickBot="1">
      <c r="A1" s="179" t="s">
        <v>374</v>
      </c>
      <c r="B1" s="180"/>
    </row>
    <row r="2" spans="1:11" ht="37.5" customHeight="1" thickTop="1">
      <c r="A2" s="170" t="s">
        <v>370</v>
      </c>
      <c r="B2" s="170"/>
      <c r="C2" s="170"/>
      <c r="D2" s="170"/>
      <c r="E2" s="170"/>
      <c r="F2" s="170"/>
      <c r="G2" s="170"/>
      <c r="H2" s="170"/>
      <c r="I2" s="170"/>
      <c r="J2" s="170"/>
      <c r="K2" s="170"/>
    </row>
    <row r="3" spans="1:11" ht="37.5" customHeight="1">
      <c r="A3" s="170" t="s">
        <v>371</v>
      </c>
      <c r="B3" s="170"/>
      <c r="C3" s="170"/>
      <c r="D3" s="170"/>
      <c r="E3" s="170"/>
      <c r="F3" s="170"/>
      <c r="G3" s="170"/>
      <c r="H3" s="170"/>
      <c r="I3" s="170"/>
      <c r="J3" s="170"/>
      <c r="K3" s="170"/>
    </row>
    <row r="4" spans="1:11" ht="37.5" customHeight="1">
      <c r="A4" s="170" t="s">
        <v>373</v>
      </c>
      <c r="B4" s="170"/>
      <c r="C4" s="170"/>
      <c r="D4" s="170"/>
      <c r="E4" s="170"/>
      <c r="F4" s="170"/>
      <c r="G4" s="170"/>
      <c r="H4" s="170"/>
      <c r="I4" s="170"/>
      <c r="J4" s="170"/>
      <c r="K4" s="170"/>
    </row>
    <row r="5" spans="1:11" ht="37.5" customHeight="1">
      <c r="A5" s="73"/>
      <c r="B5" s="73"/>
      <c r="C5" s="73"/>
      <c r="D5" s="73"/>
      <c r="E5" s="73"/>
      <c r="F5" s="73"/>
      <c r="G5" s="73"/>
      <c r="H5" s="73"/>
      <c r="I5" s="73"/>
      <c r="J5" s="73"/>
      <c r="K5" s="73"/>
    </row>
    <row r="6" spans="1:11" ht="37.5" customHeight="1">
      <c r="A6" s="171" t="s">
        <v>359</v>
      </c>
      <c r="B6" s="171"/>
      <c r="C6" s="171"/>
      <c r="D6" s="171"/>
      <c r="E6" s="171"/>
      <c r="F6" s="171"/>
      <c r="G6" s="171"/>
      <c r="H6" s="171"/>
      <c r="I6" s="171"/>
      <c r="J6" s="171"/>
      <c r="K6" s="171"/>
    </row>
    <row r="8" spans="1:11" ht="37.5" customHeight="1">
      <c r="A8" s="174" t="s">
        <v>360</v>
      </c>
      <c r="B8" s="174"/>
      <c r="C8" s="174"/>
      <c r="D8" s="175"/>
      <c r="E8" s="175"/>
      <c r="F8" s="175"/>
      <c r="G8" s="176"/>
      <c r="H8" s="172" t="s">
        <v>361</v>
      </c>
      <c r="I8" s="173"/>
      <c r="J8" s="173"/>
      <c r="K8" s="173"/>
    </row>
    <row r="9" spans="1:11" ht="37.5" customHeight="1">
      <c r="A9" s="174" t="s">
        <v>362</v>
      </c>
      <c r="B9" s="174"/>
      <c r="C9" s="174"/>
      <c r="D9" s="175"/>
      <c r="E9" s="175"/>
      <c r="F9" s="175"/>
      <c r="G9" s="175"/>
      <c r="H9" s="176"/>
      <c r="I9" s="177" t="s">
        <v>363</v>
      </c>
      <c r="J9" s="178"/>
      <c r="K9" s="178"/>
    </row>
    <row r="10" spans="1:11" ht="37.5" customHeight="1">
      <c r="A10" s="174"/>
      <c r="B10" s="174"/>
      <c r="C10" s="174"/>
      <c r="D10" s="175"/>
      <c r="E10" s="175"/>
      <c r="F10" s="175"/>
      <c r="G10" s="175"/>
      <c r="H10" s="176"/>
      <c r="I10" s="177" t="s">
        <v>364</v>
      </c>
      <c r="J10" s="178"/>
      <c r="K10" s="178"/>
    </row>
    <row r="11" spans="1:11" ht="37.5" customHeight="1">
      <c r="A11" s="174" t="s">
        <v>365</v>
      </c>
      <c r="B11" s="174"/>
      <c r="C11" s="174"/>
      <c r="D11" s="175"/>
      <c r="E11" s="175"/>
      <c r="F11" s="175"/>
      <c r="G11" s="175"/>
      <c r="H11" s="175"/>
      <c r="I11" s="175"/>
      <c r="J11" s="175"/>
      <c r="K11" s="175"/>
    </row>
    <row r="12" spans="1:11" ht="37.5" customHeight="1">
      <c r="A12" s="174"/>
      <c r="B12" s="174"/>
      <c r="C12" s="174"/>
      <c r="D12" s="175"/>
      <c r="E12" s="175"/>
      <c r="F12" s="175"/>
      <c r="G12" s="175"/>
      <c r="H12" s="175"/>
      <c r="I12" s="175"/>
      <c r="J12" s="175"/>
      <c r="K12" s="175"/>
    </row>
    <row r="13" spans="1:11" ht="37.5" customHeight="1">
      <c r="A13" s="174"/>
      <c r="B13" s="174"/>
      <c r="C13" s="174"/>
      <c r="D13" s="175"/>
      <c r="E13" s="175"/>
      <c r="F13" s="175"/>
      <c r="G13" s="175"/>
      <c r="H13" s="175"/>
      <c r="I13" s="175"/>
      <c r="J13" s="175"/>
      <c r="K13" s="175"/>
    </row>
    <row r="14" spans="1:11" ht="37.5" customHeight="1">
      <c r="A14" s="174"/>
      <c r="B14" s="174"/>
      <c r="C14" s="174"/>
      <c r="D14" s="175"/>
      <c r="E14" s="175"/>
      <c r="F14" s="175"/>
      <c r="G14" s="175"/>
      <c r="H14" s="175"/>
      <c r="I14" s="175"/>
      <c r="J14" s="175"/>
      <c r="K14" s="175"/>
    </row>
    <row r="15" spans="1:11" ht="37.5" customHeight="1">
      <c r="A15" s="73"/>
      <c r="B15" s="73"/>
      <c r="C15" s="73"/>
      <c r="D15" s="73"/>
      <c r="E15" s="73"/>
      <c r="F15" s="73"/>
      <c r="G15" s="73"/>
      <c r="H15" s="73"/>
      <c r="I15" s="73"/>
      <c r="J15" s="73"/>
      <c r="K15" s="73"/>
    </row>
    <row r="17" spans="1:11" ht="37.5" customHeight="1">
      <c r="A17" s="183" t="s">
        <v>366</v>
      </c>
      <c r="B17" s="183"/>
      <c r="C17" s="183"/>
      <c r="D17" s="183"/>
      <c r="E17" s="183"/>
      <c r="F17" s="183"/>
      <c r="G17" s="183"/>
      <c r="H17" s="183"/>
      <c r="I17" s="183"/>
      <c r="J17" s="183"/>
      <c r="K17" s="183"/>
    </row>
    <row r="18" spans="1:11" ht="37.5" customHeight="1">
      <c r="A18" s="75"/>
      <c r="B18" s="75"/>
      <c r="C18" s="75"/>
      <c r="D18" s="75"/>
      <c r="E18" s="75"/>
      <c r="F18" s="75"/>
      <c r="G18" s="75"/>
      <c r="H18" s="75"/>
      <c r="I18" s="75"/>
      <c r="J18" s="75"/>
      <c r="K18" s="75"/>
    </row>
    <row r="19" spans="1:11" ht="37.5" customHeight="1">
      <c r="A19" s="184">
        <f ca="1">(TODAY())</f>
        <v>45764</v>
      </c>
      <c r="B19" s="184"/>
      <c r="C19" s="184"/>
      <c r="D19" s="184"/>
      <c r="E19" s="184"/>
      <c r="F19" s="76"/>
      <c r="G19" s="76"/>
      <c r="H19" s="75"/>
      <c r="I19" s="75"/>
      <c r="J19" s="75"/>
      <c r="K19" s="75"/>
    </row>
    <row r="20" spans="1:11" ht="37.5" customHeight="1">
      <c r="A20" s="75"/>
      <c r="B20" s="75"/>
      <c r="C20" s="75"/>
      <c r="D20" s="75"/>
      <c r="E20" s="75"/>
      <c r="F20" s="75"/>
      <c r="G20" s="75"/>
      <c r="H20" s="75"/>
      <c r="I20" s="75"/>
      <c r="J20" s="75"/>
      <c r="K20" s="75"/>
    </row>
    <row r="21" spans="1:11" ht="37.5" customHeight="1">
      <c r="A21" s="182"/>
      <c r="B21" s="182"/>
      <c r="C21" s="182"/>
      <c r="D21" s="181" t="s">
        <v>361</v>
      </c>
      <c r="E21" s="181"/>
      <c r="F21" s="181" t="s">
        <v>367</v>
      </c>
      <c r="G21" s="181"/>
      <c r="H21" s="182"/>
      <c r="I21" s="182"/>
      <c r="J21" s="182"/>
      <c r="K21" s="77" t="s">
        <v>368</v>
      </c>
    </row>
    <row r="22" spans="1:11" ht="20.25" customHeight="1">
      <c r="A22" s="74"/>
      <c r="B22" s="74"/>
      <c r="C22" s="74"/>
      <c r="D22" s="74"/>
      <c r="E22" s="74"/>
      <c r="F22" s="78"/>
      <c r="G22" s="78"/>
      <c r="H22" s="78"/>
      <c r="I22" s="78"/>
      <c r="J22" s="78"/>
      <c r="K22" s="78"/>
    </row>
    <row r="23" spans="1:11" ht="37.5" customHeight="1">
      <c r="A23" s="75"/>
      <c r="B23" s="75"/>
      <c r="C23" s="75"/>
      <c r="D23" s="75"/>
      <c r="E23" s="75"/>
      <c r="F23" s="181" t="s">
        <v>369</v>
      </c>
      <c r="G23" s="181"/>
      <c r="H23" s="182"/>
      <c r="I23" s="182"/>
      <c r="J23" s="182"/>
      <c r="K23" s="77" t="s">
        <v>368</v>
      </c>
    </row>
    <row r="24" spans="1:11" ht="20.25" customHeight="1">
      <c r="A24" s="75"/>
      <c r="B24" s="75"/>
      <c r="C24" s="75"/>
      <c r="D24" s="75"/>
      <c r="E24" s="75"/>
      <c r="F24" s="78"/>
      <c r="G24" s="78"/>
      <c r="H24" s="78"/>
      <c r="I24" s="78"/>
      <c r="J24" s="78"/>
      <c r="K24" s="78"/>
    </row>
    <row r="25" spans="1:11" ht="37.5" customHeight="1">
      <c r="A25" s="181" t="s">
        <v>372</v>
      </c>
      <c r="B25" s="181"/>
      <c r="C25" s="181"/>
      <c r="D25" s="181"/>
      <c r="E25" s="181"/>
      <c r="F25" s="181"/>
      <c r="G25" s="182"/>
      <c r="H25" s="182"/>
      <c r="I25" s="182"/>
      <c r="J25" s="182"/>
      <c r="K25" s="77" t="s">
        <v>368</v>
      </c>
    </row>
    <row r="26" spans="1:11" ht="37.5" customHeight="1">
      <c r="A26" s="74"/>
      <c r="B26" s="74"/>
      <c r="C26" s="75"/>
      <c r="D26" s="74"/>
      <c r="E26" s="74"/>
      <c r="F26" s="74"/>
      <c r="G26" s="74"/>
      <c r="H26" s="74"/>
      <c r="I26" s="74"/>
      <c r="J26" s="74"/>
      <c r="K26" s="75"/>
    </row>
  </sheetData>
  <sheetProtection algorithmName="SHA-512" hashValue="pI9xfLALB7svthFB0PRxXAnRHmVdXFpkMHTAlMIZcfzaEfyOmUSgoNw2m43e6kK++sCKCsvpM4V3GraWTQQJ7g==" saltValue="ZDOh4wtEAt7sbMQhMtEs5A==" spinCount="100000" sheet="1" objects="1" scenarios="1" formatCells="0" selectLockedCells="1"/>
  <mergeCells count="25">
    <mergeCell ref="A1:B1"/>
    <mergeCell ref="F23:G23"/>
    <mergeCell ref="H23:J23"/>
    <mergeCell ref="G25:J25"/>
    <mergeCell ref="A4:K4"/>
    <mergeCell ref="A25:F25"/>
    <mergeCell ref="A11:C14"/>
    <mergeCell ref="D11:K14"/>
    <mergeCell ref="A17:K17"/>
    <mergeCell ref="A19:E19"/>
    <mergeCell ref="A21:C21"/>
    <mergeCell ref="D21:E21"/>
    <mergeCell ref="F21:G21"/>
    <mergeCell ref="H21:J21"/>
    <mergeCell ref="A8:C8"/>
    <mergeCell ref="D8:G8"/>
    <mergeCell ref="A2:K2"/>
    <mergeCell ref="A3:K3"/>
    <mergeCell ref="A6:K6"/>
    <mergeCell ref="H8:K8"/>
    <mergeCell ref="A9:C10"/>
    <mergeCell ref="D9:H9"/>
    <mergeCell ref="I9:K9"/>
    <mergeCell ref="D10:H10"/>
    <mergeCell ref="I10:K10"/>
  </mergeCells>
  <phoneticPr fontId="1"/>
  <printOptions horizontalCentered="1" verticalCentered="1"/>
  <pageMargins left="0.25" right="0.25" top="0.75" bottom="0.75" header="0.3" footer="0.3"/>
  <pageSetup paperSize="9" scale="82" orientation="portrait" horizontalDpi="4294967293"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170C1-2EC4-F64E-98E2-B8AEE8F219F4}">
  <sheetPr>
    <tabColor theme="9" tint="0.39997558519241921"/>
    <pageSetUpPr fitToPage="1"/>
  </sheetPr>
  <dimension ref="B1:CU23"/>
  <sheetViews>
    <sheetView workbookViewId="0">
      <selection activeCell="BW8" sqref="BW8:CB8"/>
    </sheetView>
  </sheetViews>
  <sheetFormatPr defaultColWidth="1" defaultRowHeight="18.75" customHeight="1"/>
  <cols>
    <col min="1" max="1" width="2.77734375" style="58" customWidth="1"/>
    <col min="2" max="98" width="1.21875" style="58" customWidth="1"/>
    <col min="99" max="16384" width="1" style="58"/>
  </cols>
  <sheetData>
    <row r="1" spans="2:99" ht="33" customHeight="1" thickTop="1" thickBot="1">
      <c r="B1" s="185" t="s">
        <v>375</v>
      </c>
      <c r="C1" s="186"/>
      <c r="D1" s="186"/>
      <c r="E1" s="186"/>
      <c r="F1" s="186"/>
      <c r="G1" s="186"/>
      <c r="H1" s="186"/>
      <c r="I1" s="186"/>
      <c r="J1" s="187"/>
    </row>
    <row r="2" spans="2:99" ht="15" customHeight="1" thickTop="1"/>
    <row r="3" spans="2:99" s="59" customFormat="1" ht="30" customHeight="1">
      <c r="B3" s="188" t="s">
        <v>403</v>
      </c>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row>
    <row r="4" spans="2:99" ht="6" customHeigh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row>
    <row r="5" spans="2:99" ht="52.9" customHeight="1" thickBot="1">
      <c r="B5" s="189" t="s">
        <v>376</v>
      </c>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189"/>
      <c r="AC5" s="189"/>
      <c r="AD5" s="189"/>
      <c r="AE5" s="189"/>
      <c r="AF5" s="189"/>
      <c r="AG5" s="189"/>
      <c r="AH5" s="189"/>
      <c r="AI5" s="189"/>
      <c r="AJ5" s="189"/>
      <c r="AK5" s="189"/>
      <c r="AL5" s="189"/>
      <c r="AM5" s="189"/>
      <c r="AN5" s="18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c r="BM5" s="189"/>
      <c r="BN5" s="189"/>
      <c r="BO5" s="189"/>
      <c r="BP5" s="189"/>
      <c r="BQ5" s="189"/>
      <c r="BR5" s="189"/>
      <c r="BS5" s="189"/>
      <c r="BT5" s="189"/>
      <c r="BU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row>
    <row r="6" spans="2:99" ht="18.75" customHeight="1" thickTop="1"/>
    <row r="7" spans="2:99" ht="40.15" customHeight="1">
      <c r="B7" s="190" t="s">
        <v>377</v>
      </c>
      <c r="C7" s="191"/>
      <c r="D7" s="191"/>
      <c r="E7" s="191"/>
      <c r="F7" s="191"/>
      <c r="G7" s="191"/>
      <c r="H7" s="191"/>
      <c r="I7" s="191"/>
      <c r="J7" s="191"/>
      <c r="K7" s="191"/>
      <c r="L7" s="191"/>
      <c r="M7" s="192"/>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4"/>
      <c r="BP7" s="190" t="s">
        <v>378</v>
      </c>
      <c r="BQ7" s="191"/>
      <c r="BR7" s="191"/>
      <c r="BS7" s="191"/>
      <c r="BT7" s="191"/>
      <c r="BU7" s="191"/>
      <c r="BV7" s="191"/>
      <c r="BW7" s="191"/>
      <c r="BX7" s="191"/>
      <c r="BY7" s="191"/>
      <c r="BZ7" s="191"/>
      <c r="CA7" s="195"/>
      <c r="CB7" s="196"/>
      <c r="CC7" s="196"/>
      <c r="CD7" s="196"/>
      <c r="CE7" s="196"/>
      <c r="CF7" s="196"/>
      <c r="CG7" s="196"/>
      <c r="CH7" s="196"/>
      <c r="CI7" s="196"/>
      <c r="CJ7" s="196"/>
      <c r="CK7" s="196"/>
      <c r="CL7" s="196"/>
      <c r="CM7" s="196"/>
      <c r="CN7" s="196"/>
      <c r="CO7" s="196"/>
      <c r="CP7" s="196"/>
      <c r="CQ7" s="196"/>
      <c r="CR7" s="197" t="s">
        <v>379</v>
      </c>
      <c r="CS7" s="197"/>
      <c r="CT7" s="198"/>
    </row>
    <row r="8" spans="2:99" ht="18.75" customHeight="1">
      <c r="BQ8" s="60" t="s">
        <v>380</v>
      </c>
      <c r="BR8" s="60"/>
      <c r="BS8" s="60"/>
      <c r="BT8" s="60"/>
      <c r="BU8" s="60"/>
      <c r="BV8" s="60"/>
      <c r="BW8" s="202"/>
      <c r="BX8" s="202"/>
      <c r="BY8" s="202"/>
      <c r="BZ8" s="202"/>
      <c r="CA8" s="202"/>
      <c r="CB8" s="202"/>
      <c r="CC8" s="203" t="s">
        <v>381</v>
      </c>
      <c r="CD8" s="203"/>
      <c r="CE8" s="202"/>
      <c r="CF8" s="202"/>
      <c r="CG8" s="202"/>
      <c r="CH8" s="202"/>
      <c r="CI8" s="202"/>
      <c r="CJ8" s="202"/>
      <c r="CK8" s="203" t="s">
        <v>381</v>
      </c>
      <c r="CL8" s="203"/>
      <c r="CM8" s="202"/>
      <c r="CN8" s="202"/>
      <c r="CO8" s="202"/>
      <c r="CP8" s="202"/>
      <c r="CQ8" s="202"/>
      <c r="CR8" s="202"/>
      <c r="CS8" s="61" t="s">
        <v>382</v>
      </c>
    </row>
    <row r="9" spans="2:99" ht="18.75" customHeight="1">
      <c r="B9" s="62" t="s">
        <v>383</v>
      </c>
      <c r="C9" s="61"/>
    </row>
    <row r="10" spans="2:99" ht="37.5" customHeight="1">
      <c r="B10" s="190" t="s">
        <v>384</v>
      </c>
      <c r="C10" s="191"/>
      <c r="D10" s="191"/>
      <c r="E10" s="191"/>
      <c r="F10" s="191"/>
      <c r="G10" s="191"/>
      <c r="H10" s="191"/>
      <c r="I10" s="191"/>
      <c r="J10" s="191"/>
      <c r="K10" s="191"/>
      <c r="L10" s="191"/>
      <c r="M10" s="199" t="s">
        <v>385</v>
      </c>
      <c r="N10" s="200"/>
      <c r="O10" s="200"/>
      <c r="P10" s="200"/>
      <c r="Q10" s="200"/>
      <c r="R10" s="200"/>
      <c r="S10" s="200"/>
      <c r="T10" s="200"/>
      <c r="U10" s="200"/>
      <c r="V10" s="200"/>
      <c r="W10" s="200"/>
      <c r="X10" s="200"/>
      <c r="Y10" s="200"/>
      <c r="Z10" s="200"/>
      <c r="AA10" s="200" t="s">
        <v>386</v>
      </c>
      <c r="AB10" s="200"/>
      <c r="AC10" s="200"/>
      <c r="AD10" s="200"/>
      <c r="AE10" s="200"/>
      <c r="AF10" s="200"/>
      <c r="AG10" s="200"/>
      <c r="AH10" s="200"/>
      <c r="AI10" s="200"/>
      <c r="AJ10" s="200"/>
      <c r="AK10" s="200"/>
      <c r="AL10" s="200"/>
      <c r="AM10" s="200"/>
      <c r="AN10" s="200"/>
      <c r="AO10" s="200" t="s">
        <v>387</v>
      </c>
      <c r="AP10" s="200"/>
      <c r="AQ10" s="200"/>
      <c r="AR10" s="200"/>
      <c r="AS10" s="200"/>
      <c r="AT10" s="200"/>
      <c r="AU10" s="200"/>
      <c r="AV10" s="200"/>
      <c r="AW10" s="200"/>
      <c r="AX10" s="200"/>
      <c r="AY10" s="200"/>
      <c r="AZ10" s="200"/>
      <c r="BA10" s="200"/>
      <c r="BB10" s="200"/>
      <c r="BC10" s="200" t="s">
        <v>388</v>
      </c>
      <c r="BD10" s="200"/>
      <c r="BE10" s="200"/>
      <c r="BF10" s="200"/>
      <c r="BG10" s="200"/>
      <c r="BH10" s="200"/>
      <c r="BI10" s="200"/>
      <c r="BJ10" s="200"/>
      <c r="BK10" s="200"/>
      <c r="BL10" s="200"/>
      <c r="BM10" s="200"/>
      <c r="BN10" s="200"/>
      <c r="BO10" s="200"/>
      <c r="BP10" s="201"/>
    </row>
    <row r="12" spans="2:99" ht="18.75" customHeight="1">
      <c r="B12" s="62" t="s">
        <v>389</v>
      </c>
    </row>
    <row r="13" spans="2:99" ht="15" customHeight="1">
      <c r="B13" s="204" t="s">
        <v>390</v>
      </c>
      <c r="C13" s="205"/>
      <c r="D13" s="205"/>
      <c r="E13" s="205"/>
      <c r="F13" s="205"/>
      <c r="G13" s="205"/>
      <c r="H13" s="205"/>
      <c r="I13" s="205"/>
      <c r="J13" s="205"/>
      <c r="K13" s="205"/>
      <c r="L13" s="205"/>
      <c r="M13" s="205"/>
      <c r="N13" s="80" t="s">
        <v>391</v>
      </c>
      <c r="O13" s="79"/>
      <c r="P13" s="79"/>
      <c r="Q13" s="79"/>
      <c r="R13" s="79"/>
      <c r="S13" s="79"/>
      <c r="T13" s="208"/>
      <c r="U13" s="208"/>
      <c r="V13" s="208"/>
      <c r="W13" s="208"/>
      <c r="X13" s="208"/>
      <c r="Y13" s="208"/>
      <c r="Z13" s="208"/>
      <c r="AA13" s="208"/>
      <c r="AB13" s="208"/>
      <c r="AC13" s="208"/>
      <c r="AD13" s="208"/>
      <c r="AE13" s="208"/>
      <c r="AF13" s="208"/>
      <c r="AG13" s="208"/>
      <c r="AH13" s="208"/>
      <c r="AI13" s="208"/>
      <c r="AJ13" s="208"/>
      <c r="AK13" s="208"/>
      <c r="AL13" s="208"/>
      <c r="AM13" s="208"/>
      <c r="AN13" s="208"/>
      <c r="AO13" s="208"/>
      <c r="AP13" s="60"/>
      <c r="AQ13" s="60"/>
      <c r="AR13" s="60"/>
      <c r="AS13" s="60"/>
      <c r="AT13" s="60"/>
      <c r="AU13" s="63"/>
      <c r="AV13" s="209" t="s">
        <v>392</v>
      </c>
      <c r="AW13" s="210"/>
      <c r="AX13" s="210"/>
      <c r="AY13" s="210"/>
      <c r="AZ13" s="211"/>
      <c r="BA13" s="215" t="s">
        <v>393</v>
      </c>
      <c r="BB13" s="205"/>
      <c r="BC13" s="205"/>
      <c r="BD13" s="205"/>
      <c r="BE13" s="205"/>
      <c r="BF13" s="205"/>
      <c r="BG13" s="205"/>
      <c r="BH13" s="205"/>
      <c r="BI13" s="205"/>
      <c r="BJ13" s="205"/>
      <c r="BK13" s="205"/>
      <c r="BL13" s="205"/>
      <c r="BM13" s="80" t="s">
        <v>391</v>
      </c>
      <c r="BN13" s="79"/>
      <c r="BO13" s="79"/>
      <c r="BP13" s="79"/>
      <c r="BQ13" s="79"/>
      <c r="BR13" s="79"/>
      <c r="BS13" s="208"/>
      <c r="BT13" s="208"/>
      <c r="BU13" s="208"/>
      <c r="BV13" s="208"/>
      <c r="BW13" s="208"/>
      <c r="BX13" s="208"/>
      <c r="BY13" s="208"/>
      <c r="BZ13" s="208"/>
      <c r="CA13" s="208"/>
      <c r="CB13" s="208"/>
      <c r="CC13" s="208"/>
      <c r="CD13" s="208"/>
      <c r="CE13" s="208"/>
      <c r="CF13" s="208"/>
      <c r="CG13" s="208"/>
      <c r="CH13" s="208"/>
      <c r="CI13" s="208"/>
      <c r="CJ13" s="208"/>
      <c r="CK13" s="208"/>
      <c r="CL13" s="208"/>
      <c r="CM13" s="208"/>
      <c r="CN13" s="208"/>
      <c r="CO13" s="60"/>
      <c r="CP13" s="60"/>
      <c r="CQ13" s="60"/>
      <c r="CR13" s="60"/>
      <c r="CS13" s="60"/>
      <c r="CT13" s="63"/>
      <c r="CU13" s="61"/>
    </row>
    <row r="14" spans="2:99" ht="37.5" customHeight="1">
      <c r="B14" s="206"/>
      <c r="C14" s="207"/>
      <c r="D14" s="207"/>
      <c r="E14" s="207"/>
      <c r="F14" s="207"/>
      <c r="G14" s="207"/>
      <c r="H14" s="207"/>
      <c r="I14" s="207"/>
      <c r="J14" s="207"/>
      <c r="K14" s="207"/>
      <c r="L14" s="207"/>
      <c r="M14" s="207"/>
      <c r="N14" s="216"/>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8"/>
      <c r="AV14" s="212"/>
      <c r="AW14" s="213"/>
      <c r="AX14" s="213"/>
      <c r="AY14" s="213"/>
      <c r="AZ14" s="214"/>
      <c r="BA14" s="207"/>
      <c r="BB14" s="207"/>
      <c r="BC14" s="207"/>
      <c r="BD14" s="207"/>
      <c r="BE14" s="207"/>
      <c r="BF14" s="207"/>
      <c r="BG14" s="207"/>
      <c r="BH14" s="207"/>
      <c r="BI14" s="207"/>
      <c r="BJ14" s="207"/>
      <c r="BK14" s="207"/>
      <c r="BL14" s="207"/>
      <c r="BM14" s="216"/>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c r="CK14" s="217"/>
      <c r="CL14" s="217"/>
      <c r="CM14" s="217"/>
      <c r="CN14" s="217"/>
      <c r="CO14" s="217"/>
      <c r="CP14" s="217"/>
      <c r="CQ14" s="217"/>
      <c r="CR14" s="217"/>
      <c r="CS14" s="217"/>
      <c r="CT14" s="218"/>
      <c r="CU14" s="64"/>
    </row>
    <row r="15" spans="2:99" ht="37.5" customHeight="1">
      <c r="B15" s="204" t="s">
        <v>394</v>
      </c>
      <c r="C15" s="215"/>
      <c r="D15" s="215"/>
      <c r="E15" s="215"/>
      <c r="F15" s="215"/>
      <c r="G15" s="215"/>
      <c r="H15" s="215"/>
      <c r="I15" s="215"/>
      <c r="J15" s="215"/>
      <c r="K15" s="215"/>
      <c r="L15" s="215"/>
      <c r="M15" s="215"/>
      <c r="N15" s="215"/>
      <c r="O15" s="215"/>
      <c r="P15" s="215"/>
      <c r="Q15" s="215"/>
      <c r="R15" s="215"/>
      <c r="S15" s="215"/>
      <c r="T15" s="215"/>
      <c r="U15" s="215"/>
      <c r="V15" s="226"/>
      <c r="W15" s="227"/>
      <c r="X15" s="228"/>
      <c r="Y15" s="228"/>
      <c r="Z15" s="228"/>
      <c r="AA15" s="228"/>
      <c r="AB15" s="228"/>
      <c r="AC15" s="228"/>
      <c r="AD15" s="228"/>
      <c r="AE15" s="228"/>
      <c r="AF15" s="229" t="s">
        <v>381</v>
      </c>
      <c r="AG15" s="229"/>
      <c r="AH15" s="229"/>
      <c r="AI15" s="227"/>
      <c r="AJ15" s="228"/>
      <c r="AK15" s="228"/>
      <c r="AL15" s="228"/>
      <c r="AM15" s="228"/>
      <c r="AN15" s="228"/>
      <c r="AO15" s="228"/>
      <c r="AP15" s="228"/>
      <c r="AQ15" s="228"/>
      <c r="AR15" s="229" t="s">
        <v>381</v>
      </c>
      <c r="AS15" s="229"/>
      <c r="AT15" s="229"/>
      <c r="AU15" s="227"/>
      <c r="AV15" s="228"/>
      <c r="AW15" s="228"/>
      <c r="AX15" s="228"/>
      <c r="AY15" s="228"/>
      <c r="AZ15" s="228"/>
      <c r="BA15" s="228"/>
      <c r="BB15" s="228"/>
      <c r="BC15" s="228"/>
      <c r="BD15" s="219"/>
      <c r="BE15" s="220"/>
      <c r="BF15" s="220"/>
      <c r="BG15" s="220"/>
      <c r="BH15" s="220"/>
      <c r="BI15" s="220"/>
      <c r="BJ15" s="220"/>
      <c r="BK15" s="220"/>
      <c r="BL15" s="220"/>
      <c r="BM15" s="220"/>
      <c r="BN15" s="220"/>
      <c r="BO15" s="220"/>
      <c r="BP15" s="220"/>
      <c r="BQ15" s="221"/>
      <c r="BR15" s="221"/>
      <c r="BS15" s="221"/>
      <c r="BT15" s="221"/>
      <c r="BU15" s="221"/>
      <c r="BV15" s="221"/>
      <c r="BW15" s="221"/>
      <c r="BX15" s="221"/>
      <c r="BY15" s="221"/>
      <c r="BZ15" s="221"/>
      <c r="CA15" s="221"/>
      <c r="CB15" s="221"/>
      <c r="CC15" s="221"/>
      <c r="CD15" s="221"/>
      <c r="CE15" s="221"/>
      <c r="CF15" s="221"/>
      <c r="CG15" s="221"/>
      <c r="CH15" s="221"/>
      <c r="CI15" s="221"/>
      <c r="CJ15" s="221"/>
      <c r="CK15" s="221"/>
      <c r="CL15" s="221"/>
      <c r="CM15" s="221"/>
      <c r="CN15" s="221"/>
      <c r="CO15" s="221"/>
      <c r="CP15" s="221"/>
      <c r="CQ15" s="221"/>
      <c r="CR15" s="221"/>
      <c r="CS15" s="221"/>
      <c r="CT15" s="221"/>
    </row>
    <row r="16" spans="2:99" ht="18.75" customHeight="1">
      <c r="B16" s="65"/>
      <c r="C16" s="66" t="s">
        <v>395</v>
      </c>
      <c r="D16" s="67"/>
      <c r="E16" s="67"/>
      <c r="F16" s="67"/>
      <c r="G16" s="67"/>
      <c r="H16" s="67"/>
      <c r="I16" s="67"/>
      <c r="J16" s="67"/>
      <c r="K16" s="67"/>
      <c r="L16" s="67"/>
      <c r="M16" s="67"/>
      <c r="N16" s="67"/>
      <c r="O16" s="67"/>
      <c r="P16" s="67"/>
      <c r="Q16" s="81"/>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6"/>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8"/>
    </row>
    <row r="17" spans="2:98" ht="52.5" customHeight="1">
      <c r="B17" s="69"/>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c r="BB17" s="222"/>
      <c r="BC17" s="222"/>
      <c r="BD17" s="222"/>
      <c r="BE17" s="222"/>
      <c r="BF17" s="222"/>
      <c r="BG17" s="222"/>
      <c r="BH17" s="222"/>
      <c r="BI17" s="222"/>
      <c r="BJ17" s="222"/>
      <c r="BK17" s="222"/>
      <c r="BL17" s="222"/>
      <c r="BM17" s="222"/>
      <c r="BN17" s="222"/>
      <c r="BO17" s="222"/>
      <c r="BP17" s="222"/>
      <c r="BQ17" s="222"/>
      <c r="BR17" s="222"/>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3"/>
    </row>
    <row r="18" spans="2:98" ht="30" customHeight="1"/>
    <row r="19" spans="2:98" ht="18.75" customHeight="1">
      <c r="B19" s="82"/>
      <c r="C19" s="82"/>
      <c r="D19" s="82" t="s">
        <v>396</v>
      </c>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c r="CM19" s="82"/>
      <c r="CN19" s="82"/>
      <c r="CO19" s="82"/>
      <c r="CP19" s="82"/>
      <c r="CQ19" s="82"/>
      <c r="CR19" s="82"/>
      <c r="CS19" s="82"/>
      <c r="CT19" s="82"/>
    </row>
    <row r="20" spans="2:98" ht="7.5" customHeight="1"/>
    <row r="21" spans="2:98" ht="30" customHeight="1">
      <c r="E21" s="70"/>
      <c r="F21" s="224" t="s">
        <v>397</v>
      </c>
      <c r="G21" s="224"/>
      <c r="H21" s="224"/>
      <c r="I21" s="224"/>
      <c r="J21" s="224"/>
      <c r="K21" s="225"/>
      <c r="L21" s="225"/>
      <c r="M21" s="225"/>
      <c r="N21" s="225"/>
      <c r="O21" s="224" t="s">
        <v>398</v>
      </c>
      <c r="P21" s="224"/>
      <c r="Q21" s="224"/>
      <c r="R21" s="225"/>
      <c r="S21" s="225"/>
      <c r="T21" s="225"/>
      <c r="U21" s="225"/>
      <c r="V21" s="224" t="s">
        <v>399</v>
      </c>
      <c r="W21" s="224"/>
      <c r="X21" s="224"/>
      <c r="Y21" s="225"/>
      <c r="Z21" s="225"/>
      <c r="AA21" s="225"/>
      <c r="AB21" s="225"/>
      <c r="AC21" s="224" t="s">
        <v>400</v>
      </c>
      <c r="AD21" s="224"/>
      <c r="AE21" s="224"/>
      <c r="AF21" s="71"/>
      <c r="AG21" s="230" t="s">
        <v>401</v>
      </c>
      <c r="AH21" s="230"/>
      <c r="AI21" s="230"/>
      <c r="AJ21" s="230"/>
      <c r="AK21" s="230"/>
      <c r="AL21" s="230"/>
      <c r="AM21" s="231" t="str">
        <f>IF(AI7="","",AI7&amp;"長")</f>
        <v/>
      </c>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231"/>
      <c r="BK21" s="231"/>
      <c r="BL21" s="231"/>
      <c r="BM21" s="231"/>
      <c r="BN21" s="231"/>
      <c r="BO21" s="230" t="s">
        <v>402</v>
      </c>
      <c r="BP21" s="230"/>
      <c r="BQ21" s="230"/>
      <c r="BR21" s="230"/>
      <c r="BS21" s="230"/>
      <c r="BT21" s="230"/>
      <c r="BU21" s="231"/>
      <c r="BV21" s="231"/>
      <c r="BW21" s="231"/>
      <c r="BX21" s="231"/>
      <c r="BY21" s="231"/>
      <c r="BZ21" s="231"/>
      <c r="CA21" s="231"/>
      <c r="CB21" s="231"/>
      <c r="CC21" s="231"/>
      <c r="CD21" s="231"/>
      <c r="CE21" s="231"/>
      <c r="CF21" s="231"/>
      <c r="CG21" s="231"/>
      <c r="CH21" s="231"/>
      <c r="CI21" s="231"/>
      <c r="CJ21" s="231"/>
      <c r="CK21" s="231"/>
      <c r="CL21" s="231"/>
      <c r="CM21" s="231"/>
      <c r="CN21" s="232" t="s">
        <v>379</v>
      </c>
      <c r="CO21" s="232"/>
      <c r="CP21" s="232"/>
      <c r="CQ21" s="70"/>
    </row>
    <row r="22" spans="2:98" ht="11.25" customHeight="1"/>
    <row r="23" spans="2:98" ht="11.25" customHeight="1"/>
  </sheetData>
  <sheetProtection algorithmName="SHA-512" hashValue="ec/p74hqInh7CV8rnTQJl2LD0QzPdhWvdNDV2MqR6FHl6NifRxEQ3kdon2pLn2vVRAvZ6bmJKrujrNSGqtxTgQ==" saltValue="/bW7bvPfk4iZX/SXlV7wlw==" spinCount="100000" sheet="1" scenarios="1" formatCells="0" selectLockedCells="1"/>
  <mergeCells count="46">
    <mergeCell ref="AG21:AL21"/>
    <mergeCell ref="AM21:BN21"/>
    <mergeCell ref="BO21:BT21"/>
    <mergeCell ref="BU21:CM21"/>
    <mergeCell ref="CN21:CP21"/>
    <mergeCell ref="BD15:BP15"/>
    <mergeCell ref="BQ15:CT15"/>
    <mergeCell ref="C17:CT17"/>
    <mergeCell ref="F21:J21"/>
    <mergeCell ref="K21:N21"/>
    <mergeCell ref="O21:Q21"/>
    <mergeCell ref="R21:U21"/>
    <mergeCell ref="V21:X21"/>
    <mergeCell ref="Y21:AB21"/>
    <mergeCell ref="AC21:AE21"/>
    <mergeCell ref="B15:V15"/>
    <mergeCell ref="W15:AE15"/>
    <mergeCell ref="AF15:AH15"/>
    <mergeCell ref="AI15:AQ15"/>
    <mergeCell ref="AR15:AT15"/>
    <mergeCell ref="AU15:BC15"/>
    <mergeCell ref="B13:M14"/>
    <mergeCell ref="T13:AO13"/>
    <mergeCell ref="AV13:AZ14"/>
    <mergeCell ref="BA13:BL14"/>
    <mergeCell ref="BS13:CN13"/>
    <mergeCell ref="N14:AU14"/>
    <mergeCell ref="BM14:CT14"/>
    <mergeCell ref="BW8:CB8"/>
    <mergeCell ref="CC8:CD8"/>
    <mergeCell ref="CE8:CJ8"/>
    <mergeCell ref="CK8:CL8"/>
    <mergeCell ref="CM8:CR8"/>
    <mergeCell ref="B10:L10"/>
    <mergeCell ref="M10:Z10"/>
    <mergeCell ref="AA10:AN10"/>
    <mergeCell ref="AO10:BB10"/>
    <mergeCell ref="BC10:BP10"/>
    <mergeCell ref="B1:J1"/>
    <mergeCell ref="B3:CT3"/>
    <mergeCell ref="B5:CT5"/>
    <mergeCell ref="B7:L7"/>
    <mergeCell ref="M7:BO7"/>
    <mergeCell ref="BP7:BZ7"/>
    <mergeCell ref="CA7:CQ7"/>
    <mergeCell ref="CR7:CT7"/>
  </mergeCells>
  <phoneticPr fontId="1"/>
  <pageMargins left="0.25" right="0.25" top="0.75" bottom="0.75" header="0.3" footer="0.3"/>
  <pageSetup paperSize="9" scale="88"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A1:S51"/>
  <sheetViews>
    <sheetView topLeftCell="A15" workbookViewId="0">
      <selection activeCell="B35" sqref="B35"/>
    </sheetView>
  </sheetViews>
  <sheetFormatPr defaultColWidth="10.77734375" defaultRowHeight="14.25"/>
  <cols>
    <col min="1" max="1" width="9.21875" style="1" customWidth="1"/>
    <col min="2" max="2" width="36.77734375" style="1" customWidth="1"/>
    <col min="3" max="3" width="12.77734375" style="1" customWidth="1"/>
    <col min="4" max="4" width="35.5546875" style="1" customWidth="1"/>
    <col min="5" max="6" width="12.77734375" style="1" customWidth="1"/>
    <col min="7" max="18" width="10.77734375" style="1"/>
    <col min="19" max="19" width="14.44140625" style="1" customWidth="1"/>
    <col min="20" max="16384" width="10.77734375" style="1"/>
  </cols>
  <sheetData>
    <row r="1" spans="1:19">
      <c r="A1" s="1" t="s">
        <v>15</v>
      </c>
      <c r="B1" s="1" t="s">
        <v>1</v>
      </c>
      <c r="C1" s="1" t="s">
        <v>12</v>
      </c>
      <c r="D1" s="1" t="s">
        <v>13</v>
      </c>
      <c r="E1" s="1" t="s">
        <v>14</v>
      </c>
      <c r="F1" s="1" t="s">
        <v>33</v>
      </c>
      <c r="H1" s="1" t="s">
        <v>3</v>
      </c>
      <c r="I1" s="1" t="s">
        <v>7</v>
      </c>
      <c r="J1" s="1" t="s">
        <v>6</v>
      </c>
      <c r="K1" s="1" t="s">
        <v>8</v>
      </c>
      <c r="L1" s="1" t="s">
        <v>232</v>
      </c>
      <c r="N1" s="1" t="s">
        <v>309</v>
      </c>
      <c r="O1" s="1" t="s">
        <v>310</v>
      </c>
      <c r="P1" s="1" t="s">
        <v>311</v>
      </c>
      <c r="Q1" s="1" t="s">
        <v>312</v>
      </c>
      <c r="R1" s="1" t="s">
        <v>313</v>
      </c>
      <c r="S1" s="1" t="s">
        <v>314</v>
      </c>
    </row>
    <row r="2" spans="1:19">
      <c r="A2" s="1">
        <v>1</v>
      </c>
      <c r="B2" s="2" t="s">
        <v>247</v>
      </c>
      <c r="C2" s="1" t="s">
        <v>165</v>
      </c>
      <c r="D2" s="2" t="s">
        <v>166</v>
      </c>
      <c r="E2" s="1" t="s">
        <v>167</v>
      </c>
      <c r="F2" s="1" t="s">
        <v>168</v>
      </c>
      <c r="H2" s="1">
        <v>1</v>
      </c>
      <c r="I2" s="1">
        <v>15</v>
      </c>
      <c r="J2" s="1">
        <v>1</v>
      </c>
      <c r="K2" s="1">
        <v>1</v>
      </c>
      <c r="L2" s="1" t="s">
        <v>233</v>
      </c>
      <c r="N2" s="1" t="s">
        <v>315</v>
      </c>
      <c r="O2" s="1" t="s">
        <v>320</v>
      </c>
      <c r="P2" s="1" t="s">
        <v>322</v>
      </c>
      <c r="Q2" s="1" t="s">
        <v>322</v>
      </c>
      <c r="R2" s="1" t="s">
        <v>334</v>
      </c>
      <c r="S2" s="1" t="s">
        <v>341</v>
      </c>
    </row>
    <row r="3" spans="1:19">
      <c r="A3" s="1">
        <v>2</v>
      </c>
      <c r="B3" s="2" t="s">
        <v>248</v>
      </c>
      <c r="C3" s="1" t="s">
        <v>161</v>
      </c>
      <c r="D3" s="2" t="s">
        <v>162</v>
      </c>
      <c r="E3" s="1" t="s">
        <v>163</v>
      </c>
      <c r="F3" s="1" t="s">
        <v>164</v>
      </c>
      <c r="H3" s="1">
        <v>2</v>
      </c>
      <c r="I3" s="1">
        <v>16</v>
      </c>
      <c r="J3" s="1">
        <v>2</v>
      </c>
      <c r="K3" s="1">
        <v>2</v>
      </c>
      <c r="L3" s="1" t="s">
        <v>234</v>
      </c>
      <c r="N3" s="1" t="s">
        <v>316</v>
      </c>
      <c r="O3" s="1" t="s">
        <v>321</v>
      </c>
      <c r="P3" s="1" t="s">
        <v>323</v>
      </c>
      <c r="Q3" s="1" t="s">
        <v>326</v>
      </c>
      <c r="R3" s="1" t="s">
        <v>335</v>
      </c>
      <c r="S3" s="1" t="s">
        <v>322</v>
      </c>
    </row>
    <row r="4" spans="1:19">
      <c r="A4" s="1">
        <v>3</v>
      </c>
      <c r="B4" s="2" t="s">
        <v>16</v>
      </c>
      <c r="C4" s="1" t="s">
        <v>199</v>
      </c>
      <c r="D4" s="2" t="s">
        <v>200</v>
      </c>
      <c r="E4" s="1" t="s">
        <v>201</v>
      </c>
      <c r="F4" s="1" t="s">
        <v>202</v>
      </c>
      <c r="H4" s="1">
        <v>3</v>
      </c>
      <c r="I4" s="1">
        <v>17</v>
      </c>
      <c r="J4" s="1">
        <v>3</v>
      </c>
      <c r="K4" s="1">
        <v>3</v>
      </c>
      <c r="N4" s="1" t="s">
        <v>317</v>
      </c>
      <c r="P4" s="1" t="s">
        <v>324</v>
      </c>
      <c r="Q4" s="1" t="s">
        <v>327</v>
      </c>
      <c r="R4" s="1" t="s">
        <v>336</v>
      </c>
    </row>
    <row r="5" spans="1:19">
      <c r="A5" s="1">
        <v>4</v>
      </c>
      <c r="B5" s="2" t="s">
        <v>249</v>
      </c>
      <c r="C5" s="1" t="s">
        <v>137</v>
      </c>
      <c r="D5" s="2" t="s">
        <v>138</v>
      </c>
      <c r="E5" s="1" t="s">
        <v>139</v>
      </c>
      <c r="F5" s="1" t="s">
        <v>140</v>
      </c>
      <c r="I5" s="1">
        <v>18</v>
      </c>
      <c r="J5" s="1">
        <v>4</v>
      </c>
      <c r="K5" s="1">
        <v>4</v>
      </c>
      <c r="N5" s="1" t="s">
        <v>318</v>
      </c>
      <c r="P5" s="1" t="s">
        <v>325</v>
      </c>
      <c r="Q5" s="1" t="s">
        <v>328</v>
      </c>
      <c r="R5" s="1" t="s">
        <v>337</v>
      </c>
    </row>
    <row r="6" spans="1:19">
      <c r="A6" s="1">
        <v>5</v>
      </c>
      <c r="B6" s="2" t="s">
        <v>250</v>
      </c>
      <c r="C6" s="1" t="s">
        <v>141</v>
      </c>
      <c r="D6" s="2" t="s">
        <v>142</v>
      </c>
      <c r="E6" s="1" t="s">
        <v>143</v>
      </c>
      <c r="F6" s="1" t="s">
        <v>144</v>
      </c>
      <c r="I6" s="1">
        <v>19</v>
      </c>
      <c r="J6" s="1">
        <v>5</v>
      </c>
      <c r="K6" s="1">
        <v>5</v>
      </c>
      <c r="N6" s="1" t="s">
        <v>319</v>
      </c>
      <c r="Q6" s="1" t="s">
        <v>329</v>
      </c>
      <c r="R6" s="1" t="s">
        <v>338</v>
      </c>
    </row>
    <row r="7" spans="1:19">
      <c r="A7" s="1">
        <v>6</v>
      </c>
      <c r="B7" s="2" t="s">
        <v>251</v>
      </c>
      <c r="C7" s="1" t="s">
        <v>129</v>
      </c>
      <c r="D7" s="2" t="s">
        <v>130</v>
      </c>
      <c r="E7" s="1" t="s">
        <v>131</v>
      </c>
      <c r="F7" s="1" t="s">
        <v>132</v>
      </c>
      <c r="I7" s="1">
        <v>20</v>
      </c>
      <c r="J7" s="1">
        <v>6</v>
      </c>
      <c r="K7" s="1">
        <v>6</v>
      </c>
      <c r="Q7" s="1" t="s">
        <v>330</v>
      </c>
      <c r="R7" s="1" t="s">
        <v>339</v>
      </c>
    </row>
    <row r="8" spans="1:19">
      <c r="A8" s="1">
        <v>7</v>
      </c>
      <c r="B8" s="2" t="s">
        <v>252</v>
      </c>
      <c r="C8" s="1" t="s">
        <v>133</v>
      </c>
      <c r="D8" s="2" t="s">
        <v>134</v>
      </c>
      <c r="E8" s="1" t="s">
        <v>135</v>
      </c>
      <c r="F8" s="1" t="s">
        <v>136</v>
      </c>
      <c r="I8" s="1">
        <v>21</v>
      </c>
      <c r="J8" s="1">
        <v>7</v>
      </c>
      <c r="K8" s="1">
        <v>7</v>
      </c>
      <c r="Q8" s="1" t="s">
        <v>331</v>
      </c>
      <c r="R8" s="1" t="s">
        <v>340</v>
      </c>
    </row>
    <row r="9" spans="1:19">
      <c r="A9" s="1">
        <v>8</v>
      </c>
      <c r="B9" s="2" t="s">
        <v>282</v>
      </c>
      <c r="C9" s="1" t="s">
        <v>133</v>
      </c>
      <c r="D9" s="2" t="s">
        <v>185</v>
      </c>
      <c r="E9" s="1" t="s">
        <v>186</v>
      </c>
      <c r="F9" s="1" t="s">
        <v>187</v>
      </c>
      <c r="I9" s="1">
        <v>22</v>
      </c>
      <c r="J9" s="1">
        <v>8</v>
      </c>
      <c r="K9" s="1">
        <v>8</v>
      </c>
      <c r="Q9" s="1" t="s">
        <v>332</v>
      </c>
    </row>
    <row r="10" spans="1:19">
      <c r="A10" s="1">
        <v>9</v>
      </c>
      <c r="B10" s="2" t="s">
        <v>253</v>
      </c>
      <c r="C10" s="1" t="s">
        <v>157</v>
      </c>
      <c r="D10" s="2" t="s">
        <v>158</v>
      </c>
      <c r="E10" s="1" t="s">
        <v>159</v>
      </c>
      <c r="F10" s="1" t="s">
        <v>160</v>
      </c>
      <c r="I10" s="1">
        <v>23</v>
      </c>
      <c r="J10" s="1">
        <v>9</v>
      </c>
      <c r="K10" s="1">
        <v>9</v>
      </c>
      <c r="Q10" s="1" t="s">
        <v>333</v>
      </c>
    </row>
    <row r="11" spans="1:19">
      <c r="A11" s="1">
        <v>10</v>
      </c>
      <c r="B11" s="2" t="s">
        <v>254</v>
      </c>
      <c r="C11" s="1" t="s">
        <v>145</v>
      </c>
      <c r="D11" s="2" t="s">
        <v>146</v>
      </c>
      <c r="E11" s="1" t="s">
        <v>147</v>
      </c>
      <c r="F11" s="1" t="s">
        <v>148</v>
      </c>
      <c r="I11" s="1">
        <v>24</v>
      </c>
      <c r="J11" s="1">
        <v>10</v>
      </c>
      <c r="K11" s="1">
        <v>10</v>
      </c>
    </row>
    <row r="12" spans="1:19">
      <c r="A12" s="1">
        <v>11</v>
      </c>
      <c r="B12" s="2" t="s">
        <v>255</v>
      </c>
      <c r="C12" s="1" t="s">
        <v>153</v>
      </c>
      <c r="D12" s="2" t="s">
        <v>154</v>
      </c>
      <c r="E12" s="1" t="s">
        <v>155</v>
      </c>
      <c r="F12" s="1" t="s">
        <v>156</v>
      </c>
      <c r="I12" s="1">
        <v>25</v>
      </c>
      <c r="J12" s="1">
        <v>11</v>
      </c>
      <c r="K12" s="1">
        <v>11</v>
      </c>
    </row>
    <row r="13" spans="1:19">
      <c r="A13" s="1">
        <v>12</v>
      </c>
      <c r="B13" s="2" t="s">
        <v>256</v>
      </c>
      <c r="C13" s="1" t="s">
        <v>149</v>
      </c>
      <c r="D13" s="2" t="s">
        <v>150</v>
      </c>
      <c r="E13" s="1" t="s">
        <v>151</v>
      </c>
      <c r="F13" s="1" t="s">
        <v>152</v>
      </c>
      <c r="I13" s="1">
        <v>26</v>
      </c>
      <c r="J13" s="1">
        <v>12</v>
      </c>
      <c r="K13" s="1">
        <v>12</v>
      </c>
    </row>
    <row r="14" spans="1:19">
      <c r="A14" s="1">
        <v>13</v>
      </c>
      <c r="B14" s="2" t="s">
        <v>257</v>
      </c>
      <c r="C14" s="1" t="s">
        <v>125</v>
      </c>
      <c r="D14" s="2" t="s">
        <v>126</v>
      </c>
      <c r="E14" s="1" t="s">
        <v>127</v>
      </c>
      <c r="F14" s="1" t="s">
        <v>128</v>
      </c>
      <c r="I14" s="1">
        <v>27</v>
      </c>
      <c r="K14" s="1">
        <v>13</v>
      </c>
    </row>
    <row r="15" spans="1:19">
      <c r="A15" s="1">
        <v>14</v>
      </c>
      <c r="B15" s="2" t="s">
        <v>258</v>
      </c>
      <c r="C15" s="1" t="s">
        <v>121</v>
      </c>
      <c r="D15" s="2" t="s">
        <v>122</v>
      </c>
      <c r="E15" s="1" t="s">
        <v>123</v>
      </c>
      <c r="F15" s="1" t="s">
        <v>124</v>
      </c>
      <c r="I15" s="1">
        <v>28</v>
      </c>
      <c r="K15" s="1">
        <v>14</v>
      </c>
    </row>
    <row r="16" spans="1:19">
      <c r="A16" s="1">
        <v>15</v>
      </c>
      <c r="B16" s="2" t="s">
        <v>259</v>
      </c>
      <c r="C16" s="1" t="s">
        <v>117</v>
      </c>
      <c r="D16" s="2" t="s">
        <v>118</v>
      </c>
      <c r="E16" s="1" t="s">
        <v>119</v>
      </c>
      <c r="F16" s="1" t="s">
        <v>120</v>
      </c>
      <c r="I16" s="1">
        <v>29</v>
      </c>
      <c r="K16" s="1">
        <v>15</v>
      </c>
    </row>
    <row r="17" spans="1:11">
      <c r="A17" s="1">
        <v>16</v>
      </c>
      <c r="B17" s="2" t="s">
        <v>260</v>
      </c>
      <c r="C17" s="1" t="s">
        <v>61</v>
      </c>
      <c r="D17" s="2" t="s">
        <v>62</v>
      </c>
      <c r="E17" s="1" t="s">
        <v>63</v>
      </c>
      <c r="F17" s="1" t="s">
        <v>64</v>
      </c>
      <c r="I17" s="1">
        <v>30</v>
      </c>
      <c r="K17" s="1">
        <v>16</v>
      </c>
    </row>
    <row r="18" spans="1:11">
      <c r="A18" s="1">
        <v>17</v>
      </c>
      <c r="B18" s="2" t="s">
        <v>261</v>
      </c>
      <c r="C18" s="1" t="s">
        <v>65</v>
      </c>
      <c r="D18" s="2" t="s">
        <v>66</v>
      </c>
      <c r="E18" s="1" t="s">
        <v>67</v>
      </c>
      <c r="F18" s="1" t="s">
        <v>68</v>
      </c>
      <c r="K18" s="1">
        <v>17</v>
      </c>
    </row>
    <row r="19" spans="1:11">
      <c r="A19" s="1">
        <v>18</v>
      </c>
      <c r="B19" s="2" t="s">
        <v>17</v>
      </c>
      <c r="C19" s="1" t="s">
        <v>181</v>
      </c>
      <c r="D19" s="2" t="s">
        <v>182</v>
      </c>
      <c r="E19" s="1" t="s">
        <v>183</v>
      </c>
      <c r="F19" s="1" t="s">
        <v>184</v>
      </c>
      <c r="K19" s="1">
        <v>18</v>
      </c>
    </row>
    <row r="20" spans="1:11">
      <c r="A20" s="1">
        <v>19</v>
      </c>
      <c r="B20" s="2" t="s">
        <v>18</v>
      </c>
      <c r="C20" s="1" t="s">
        <v>195</v>
      </c>
      <c r="D20" s="2" t="s">
        <v>196</v>
      </c>
      <c r="E20" s="1" t="s">
        <v>197</v>
      </c>
      <c r="F20" s="1" t="s">
        <v>198</v>
      </c>
      <c r="K20" s="1">
        <v>19</v>
      </c>
    </row>
    <row r="21" spans="1:11">
      <c r="A21" s="1">
        <v>20</v>
      </c>
      <c r="B21" s="2" t="s">
        <v>262</v>
      </c>
      <c r="C21" s="1" t="s">
        <v>57</v>
      </c>
      <c r="D21" s="2" t="s">
        <v>58</v>
      </c>
      <c r="E21" s="1" t="s">
        <v>59</v>
      </c>
      <c r="F21" s="1" t="s">
        <v>60</v>
      </c>
      <c r="K21" s="1">
        <v>20</v>
      </c>
    </row>
    <row r="22" spans="1:11">
      <c r="A22" s="1">
        <v>21</v>
      </c>
      <c r="B22" s="2" t="s">
        <v>263</v>
      </c>
      <c r="C22" s="1" t="s">
        <v>29</v>
      </c>
      <c r="D22" s="2" t="s">
        <v>30</v>
      </c>
      <c r="E22" s="1" t="s">
        <v>31</v>
      </c>
      <c r="F22" s="1" t="s">
        <v>32</v>
      </c>
      <c r="K22" s="1">
        <v>21</v>
      </c>
    </row>
    <row r="23" spans="1:11">
      <c r="A23" s="1">
        <v>22</v>
      </c>
      <c r="B23" s="2" t="s">
        <v>19</v>
      </c>
      <c r="C23" s="1" t="s">
        <v>173</v>
      </c>
      <c r="D23" s="2" t="s">
        <v>174</v>
      </c>
      <c r="E23" s="1" t="s">
        <v>175</v>
      </c>
      <c r="F23" s="1" t="s">
        <v>176</v>
      </c>
      <c r="K23" s="1">
        <v>22</v>
      </c>
    </row>
    <row r="24" spans="1:11">
      <c r="A24" s="1">
        <v>23</v>
      </c>
      <c r="B24" s="2" t="s">
        <v>20</v>
      </c>
      <c r="C24" s="1" t="s">
        <v>177</v>
      </c>
      <c r="D24" s="2" t="s">
        <v>178</v>
      </c>
      <c r="E24" s="1" t="s">
        <v>179</v>
      </c>
      <c r="F24" s="1" t="s">
        <v>180</v>
      </c>
      <c r="K24" s="1">
        <v>23</v>
      </c>
    </row>
    <row r="25" spans="1:11">
      <c r="A25" s="1">
        <v>24</v>
      </c>
      <c r="B25" s="2" t="s">
        <v>264</v>
      </c>
      <c r="C25" s="1" t="s">
        <v>38</v>
      </c>
      <c r="D25" s="2" t="s">
        <v>39</v>
      </c>
      <c r="E25" s="1" t="s">
        <v>40</v>
      </c>
      <c r="F25" s="1" t="s">
        <v>41</v>
      </c>
      <c r="K25" s="1">
        <v>24</v>
      </c>
    </row>
    <row r="26" spans="1:11">
      <c r="A26" s="1">
        <v>25</v>
      </c>
      <c r="B26" s="2" t="s">
        <v>265</v>
      </c>
      <c r="C26" s="1" t="s">
        <v>50</v>
      </c>
      <c r="D26" s="2" t="s">
        <v>51</v>
      </c>
      <c r="E26" s="1" t="s">
        <v>52</v>
      </c>
      <c r="F26" s="1" t="s">
        <v>53</v>
      </c>
      <c r="K26" s="1">
        <v>25</v>
      </c>
    </row>
    <row r="27" spans="1:11">
      <c r="A27" s="1">
        <v>26</v>
      </c>
      <c r="B27" s="2" t="s">
        <v>266</v>
      </c>
      <c r="C27" s="1" t="s">
        <v>34</v>
      </c>
      <c r="D27" s="2" t="s">
        <v>35</v>
      </c>
      <c r="E27" s="1" t="s">
        <v>36</v>
      </c>
      <c r="F27" s="1" t="s">
        <v>37</v>
      </c>
      <c r="K27" s="1">
        <v>26</v>
      </c>
    </row>
    <row r="28" spans="1:11">
      <c r="A28" s="1">
        <v>27</v>
      </c>
      <c r="B28" s="2" t="s">
        <v>267</v>
      </c>
      <c r="C28" s="1" t="s">
        <v>42</v>
      </c>
      <c r="D28" s="2" t="s">
        <v>43</v>
      </c>
      <c r="E28" s="1" t="s">
        <v>44</v>
      </c>
      <c r="F28" s="1" t="s">
        <v>45</v>
      </c>
      <c r="K28" s="1">
        <v>27</v>
      </c>
    </row>
    <row r="29" spans="1:11">
      <c r="A29" s="1">
        <v>28</v>
      </c>
      <c r="B29" s="2" t="s">
        <v>268</v>
      </c>
      <c r="C29" s="1" t="s">
        <v>54</v>
      </c>
      <c r="D29" s="2" t="s">
        <v>55</v>
      </c>
      <c r="E29" s="1" t="s">
        <v>358</v>
      </c>
      <c r="F29" s="1" t="s">
        <v>56</v>
      </c>
      <c r="K29" s="1">
        <v>28</v>
      </c>
    </row>
    <row r="30" spans="1:11">
      <c r="A30" s="1">
        <v>29</v>
      </c>
      <c r="B30" s="2" t="s">
        <v>269</v>
      </c>
      <c r="C30" s="1" t="s">
        <v>46</v>
      </c>
      <c r="D30" s="2" t="s">
        <v>47</v>
      </c>
      <c r="E30" s="1" t="s">
        <v>48</v>
      </c>
      <c r="F30" s="1" t="s">
        <v>49</v>
      </c>
      <c r="K30" s="1">
        <v>29</v>
      </c>
    </row>
    <row r="31" spans="1:11">
      <c r="A31" s="1">
        <v>30</v>
      </c>
      <c r="B31" s="2" t="s">
        <v>21</v>
      </c>
      <c r="C31" s="1" t="s">
        <v>188</v>
      </c>
      <c r="D31" s="2" t="s">
        <v>189</v>
      </c>
      <c r="E31" s="1" t="s">
        <v>190</v>
      </c>
      <c r="F31" s="1" t="s">
        <v>191</v>
      </c>
      <c r="K31" s="1">
        <v>30</v>
      </c>
    </row>
    <row r="32" spans="1:11">
      <c r="A32" s="1">
        <v>31</v>
      </c>
      <c r="B32" s="2" t="s">
        <v>22</v>
      </c>
      <c r="C32" s="1" t="s">
        <v>42</v>
      </c>
      <c r="D32" s="2" t="s">
        <v>192</v>
      </c>
      <c r="E32" s="1" t="s">
        <v>193</v>
      </c>
      <c r="F32" s="1" t="s">
        <v>194</v>
      </c>
      <c r="K32" s="1">
        <v>31</v>
      </c>
    </row>
    <row r="33" spans="1:6">
      <c r="A33" s="1">
        <v>32</v>
      </c>
      <c r="B33" s="2" t="s">
        <v>23</v>
      </c>
      <c r="C33" s="1" t="s">
        <v>223</v>
      </c>
      <c r="D33" s="2" t="s">
        <v>224</v>
      </c>
      <c r="E33" s="1" t="s">
        <v>225</v>
      </c>
      <c r="F33" s="1" t="s">
        <v>226</v>
      </c>
    </row>
    <row r="34" spans="1:6">
      <c r="A34" s="1">
        <v>33</v>
      </c>
      <c r="B34" s="2" t="s">
        <v>270</v>
      </c>
      <c r="C34" s="1" t="s">
        <v>69</v>
      </c>
      <c r="D34" s="2" t="s">
        <v>70</v>
      </c>
      <c r="E34" s="1" t="s">
        <v>71</v>
      </c>
      <c r="F34" s="1" t="s">
        <v>72</v>
      </c>
    </row>
    <row r="35" spans="1:6">
      <c r="A35" s="1">
        <v>34</v>
      </c>
      <c r="B35" s="2" t="s">
        <v>271</v>
      </c>
      <c r="C35" s="1" t="s">
        <v>73</v>
      </c>
      <c r="D35" s="2" t="s">
        <v>74</v>
      </c>
      <c r="E35" s="1" t="s">
        <v>75</v>
      </c>
      <c r="F35" s="1" t="s">
        <v>76</v>
      </c>
    </row>
    <row r="36" spans="1:6">
      <c r="A36" s="1">
        <v>35</v>
      </c>
      <c r="B36" s="2" t="s">
        <v>25</v>
      </c>
      <c r="C36" s="1" t="s">
        <v>219</v>
      </c>
      <c r="D36" s="2" t="s">
        <v>220</v>
      </c>
      <c r="E36" s="1" t="s">
        <v>221</v>
      </c>
      <c r="F36" s="1" t="s">
        <v>222</v>
      </c>
    </row>
    <row r="37" spans="1:6">
      <c r="A37" s="1">
        <v>36</v>
      </c>
      <c r="B37" s="2" t="s">
        <v>272</v>
      </c>
      <c r="C37" s="1" t="s">
        <v>77</v>
      </c>
      <c r="D37" s="2" t="s">
        <v>78</v>
      </c>
      <c r="E37" s="1" t="s">
        <v>79</v>
      </c>
      <c r="F37" s="1" t="s">
        <v>80</v>
      </c>
    </row>
    <row r="38" spans="1:6">
      <c r="A38" s="1">
        <v>37</v>
      </c>
      <c r="B38" s="2" t="s">
        <v>273</v>
      </c>
      <c r="C38" s="1" t="s">
        <v>101</v>
      </c>
      <c r="D38" s="2" t="s">
        <v>102</v>
      </c>
      <c r="E38" s="1" t="s">
        <v>103</v>
      </c>
      <c r="F38" s="1" t="s">
        <v>104</v>
      </c>
    </row>
    <row r="39" spans="1:6">
      <c r="A39" s="1">
        <v>38</v>
      </c>
      <c r="B39" s="2" t="s">
        <v>274</v>
      </c>
      <c r="C39" s="1" t="s">
        <v>85</v>
      </c>
      <c r="D39" s="2" t="s">
        <v>86</v>
      </c>
      <c r="E39" s="1" t="s">
        <v>87</v>
      </c>
      <c r="F39" s="1" t="s">
        <v>88</v>
      </c>
    </row>
    <row r="40" spans="1:6">
      <c r="A40" s="1">
        <v>39</v>
      </c>
      <c r="B40" s="2" t="s">
        <v>275</v>
      </c>
      <c r="C40" s="1" t="s">
        <v>89</v>
      </c>
      <c r="D40" s="2" t="s">
        <v>90</v>
      </c>
      <c r="E40" s="1" t="s">
        <v>91</v>
      </c>
      <c r="F40" s="1" t="s">
        <v>92</v>
      </c>
    </row>
    <row r="41" spans="1:6">
      <c r="A41" s="1">
        <v>40</v>
      </c>
      <c r="B41" s="2" t="s">
        <v>276</v>
      </c>
      <c r="C41" s="1" t="s">
        <v>81</v>
      </c>
      <c r="D41" s="2" t="s">
        <v>82</v>
      </c>
      <c r="E41" s="1" t="s">
        <v>83</v>
      </c>
      <c r="F41" s="1" t="s">
        <v>84</v>
      </c>
    </row>
    <row r="42" spans="1:6">
      <c r="A42" s="1">
        <v>41</v>
      </c>
      <c r="B42" s="2" t="s">
        <v>277</v>
      </c>
      <c r="C42" s="1" t="s">
        <v>97</v>
      </c>
      <c r="D42" s="2" t="s">
        <v>98</v>
      </c>
      <c r="E42" s="1" t="s">
        <v>99</v>
      </c>
      <c r="F42" s="1" t="s">
        <v>100</v>
      </c>
    </row>
    <row r="43" spans="1:6">
      <c r="A43" s="1">
        <v>42</v>
      </c>
      <c r="B43" s="2" t="s">
        <v>278</v>
      </c>
      <c r="C43" s="1" t="s">
        <v>93</v>
      </c>
      <c r="D43" s="2" t="s">
        <v>94</v>
      </c>
      <c r="E43" s="1" t="s">
        <v>95</v>
      </c>
      <c r="F43" s="1" t="s">
        <v>96</v>
      </c>
    </row>
    <row r="44" spans="1:6">
      <c r="A44" s="1">
        <v>43</v>
      </c>
      <c r="B44" s="2" t="s">
        <v>24</v>
      </c>
      <c r="C44" s="1" t="s">
        <v>203</v>
      </c>
      <c r="D44" s="2" t="s">
        <v>204</v>
      </c>
      <c r="E44" s="1" t="s">
        <v>205</v>
      </c>
      <c r="F44" s="1" t="s">
        <v>206</v>
      </c>
    </row>
    <row r="45" spans="1:6">
      <c r="A45" s="1">
        <v>44</v>
      </c>
      <c r="B45" s="2" t="s">
        <v>404</v>
      </c>
      <c r="C45" s="1" t="s">
        <v>207</v>
      </c>
      <c r="D45" s="2" t="s">
        <v>208</v>
      </c>
      <c r="E45" s="1" t="s">
        <v>209</v>
      </c>
      <c r="F45" s="1" t="s">
        <v>210</v>
      </c>
    </row>
    <row r="46" spans="1:6">
      <c r="A46" s="1">
        <v>45</v>
      </c>
      <c r="B46" s="2" t="s">
        <v>26</v>
      </c>
      <c r="C46" s="1" t="s">
        <v>211</v>
      </c>
      <c r="D46" s="2" t="s">
        <v>212</v>
      </c>
      <c r="E46" s="1" t="s">
        <v>213</v>
      </c>
      <c r="F46" s="1" t="s">
        <v>214</v>
      </c>
    </row>
    <row r="47" spans="1:6">
      <c r="A47" s="1">
        <v>46</v>
      </c>
      <c r="B47" s="2" t="s">
        <v>279</v>
      </c>
      <c r="C47" s="1" t="s">
        <v>105</v>
      </c>
      <c r="D47" s="2" t="s">
        <v>106</v>
      </c>
      <c r="E47" s="1" t="s">
        <v>107</v>
      </c>
      <c r="F47" s="1" t="s">
        <v>108</v>
      </c>
    </row>
    <row r="48" spans="1:6">
      <c r="A48" s="1">
        <v>47</v>
      </c>
      <c r="B48" s="2" t="s">
        <v>280</v>
      </c>
      <c r="C48" s="1" t="s">
        <v>109</v>
      </c>
      <c r="D48" s="2" t="s">
        <v>110</v>
      </c>
      <c r="E48" s="1" t="s">
        <v>111</v>
      </c>
      <c r="F48" s="1" t="s">
        <v>112</v>
      </c>
    </row>
    <row r="49" spans="1:6">
      <c r="A49" s="1">
        <v>48</v>
      </c>
      <c r="B49" s="2" t="s">
        <v>27</v>
      </c>
      <c r="C49" s="1" t="s">
        <v>215</v>
      </c>
      <c r="D49" s="2" t="s">
        <v>216</v>
      </c>
      <c r="E49" s="1" t="s">
        <v>217</v>
      </c>
      <c r="F49" s="1" t="s">
        <v>218</v>
      </c>
    </row>
    <row r="50" spans="1:6">
      <c r="A50" s="1">
        <v>49</v>
      </c>
      <c r="B50" s="2" t="s">
        <v>281</v>
      </c>
      <c r="C50" s="1" t="s">
        <v>113</v>
      </c>
      <c r="D50" s="2" t="s">
        <v>114</v>
      </c>
      <c r="E50" s="1" t="s">
        <v>115</v>
      </c>
      <c r="F50" s="1" t="s">
        <v>116</v>
      </c>
    </row>
    <row r="51" spans="1:6">
      <c r="A51" s="1">
        <v>50</v>
      </c>
      <c r="B51" s="2" t="s">
        <v>28</v>
      </c>
      <c r="C51" s="1" t="s">
        <v>169</v>
      </c>
      <c r="D51" s="2" t="s">
        <v>170</v>
      </c>
      <c r="E51" s="1" t="s">
        <v>171</v>
      </c>
      <c r="F51" s="1" t="s">
        <v>172</v>
      </c>
    </row>
  </sheetData>
  <sheetProtection algorithmName="SHA-512" hashValue="ivDKpC+u3ayL1NRD2mfb4nuTVCDDJClojETLiyyHgIuxERWasjMhblpkmq7t20HXiho7PMsb947bkpPrgXTYIw==" saltValue="1HjAkgUlM6S7kb6YpAxrAw==" spinCount="100000" sheet="1" formatCells="0" formatColumns="0" formatRows="0" insertColumns="0" insertRows="0" insertHyperlinks="0" deleteColumns="0" deleteRows="0" sort="0" autoFilter="0" pivotTables="0"/>
  <phoneticPr fontId="1"/>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入力方法</vt:lpstr>
      <vt:lpstr>男子</vt:lpstr>
      <vt:lpstr>女子</vt:lpstr>
      <vt:lpstr>調査</vt:lpstr>
      <vt:lpstr>選手変更届</vt:lpstr>
      <vt:lpstr>監督変更届</vt:lpstr>
      <vt:lpstr>データベース</vt:lpstr>
      <vt:lpstr>監督変更届!Print_Area</vt:lpstr>
      <vt:lpstr>女子!Print_Area</vt:lpstr>
      <vt:lpstr>選手変更届!Print_Area</vt:lpstr>
      <vt:lpstr>男子!Print_Area</vt:lpstr>
      <vt:lpstr>調査!Print_Area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吉本 剣志郎</dc:creator>
  <cp:lastModifiedBy>user</cp:lastModifiedBy>
  <cp:lastPrinted>2022-02-01T07:13:00Z</cp:lastPrinted>
  <dcterms:created xsi:type="dcterms:W3CDTF">2021-10-12T05:14:05Z</dcterms:created>
  <dcterms:modified xsi:type="dcterms:W3CDTF">2025-04-17T02:15:50Z</dcterms:modified>
</cp:coreProperties>
</file>